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20" firstSheet="7" activeTab="36"/>
  </bookViews>
  <sheets>
    <sheet name="f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</sheets>
  <externalReferences>
    <externalReference r:id="rId40"/>
  </externalReferences>
  <definedNames>
    <definedName name="divq">'[1]43万人中学生'!#REF!</definedName>
    <definedName name="_xlnm.Print_Area" localSheetId="1">'1'!$A$1:$H$23</definedName>
    <definedName name="_xlnm.Print_Area" localSheetId="10">'10'!$A$1:$P$16</definedName>
    <definedName name="_xlnm.Print_Area" localSheetId="17">'17'!$A$1:$L$17</definedName>
    <definedName name="_xlnm.Print_Area" localSheetId="18">'18'!$A$1:$M$18</definedName>
    <definedName name="_xlnm.Print_Area" localSheetId="19">'19'!$A$1:$S$17</definedName>
    <definedName name="_xlnm.Print_Area" localSheetId="2">'2'!$A$1:$H$19</definedName>
    <definedName name="_xlnm.Print_Area" localSheetId="20">'20'!$A$1:$S$17</definedName>
    <definedName name="_xlnm.Print_Area" localSheetId="21">'21'!$A$1:$M$18</definedName>
    <definedName name="_xlnm.Print_Area" localSheetId="22">'22'!$A$1:$G$17</definedName>
    <definedName name="_xlnm.Print_Area" localSheetId="23">'23'!$A$1:$J$17</definedName>
    <definedName name="_xlnm.Print_Area" localSheetId="26">'26'!$A$1:$S$18</definedName>
    <definedName name="_xlnm.Print_Area" localSheetId="27">'27'!$A$1:$S$18</definedName>
    <definedName name="_xlnm.Print_Area" localSheetId="28">'28'!$A$1:$S$18</definedName>
    <definedName name="_xlnm.Print_Area" localSheetId="29">'29'!$A$1:$N$17</definedName>
    <definedName name="_xlnm.Print_Area" localSheetId="3">'3'!$A$1:$G$20</definedName>
    <definedName name="_xlnm.Print_Area" localSheetId="30">'30'!$A$1:$M$17</definedName>
    <definedName name="_xlnm.Print_Area" localSheetId="31">'31'!$A$1:$M$17</definedName>
    <definedName name="_xlnm.Print_Area" localSheetId="32">'32'!$A$1:$X$17</definedName>
    <definedName name="_xlnm.Print_Area" localSheetId="33">'33'!$A$1:$R$17</definedName>
    <definedName name="_xlnm.Print_Area" localSheetId="34">'34'!$A$1:$R$17</definedName>
    <definedName name="_xlnm.Print_Area" localSheetId="35">'35'!$A$1:$R$17</definedName>
    <definedName name="_xlnm.Print_Area" localSheetId="36">'36'!$A$1:$S$12</definedName>
    <definedName name="_xlnm.Print_Area" localSheetId="4">'4'!$A$1:$P$19</definedName>
    <definedName name="_xlnm.Print_Area" localSheetId="5">'5'!$A$1:$O$13</definedName>
    <definedName name="_xlnm.Print_Area" localSheetId="6">'6'!$A$1:$R$14</definedName>
    <definedName name="_xlnm.Print_Area" localSheetId="7">'7'!$A$1:$Q$14</definedName>
    <definedName name="_xlnm.Print_Area" localSheetId="8">'8'!$A$1:$O$19</definedName>
    <definedName name="_xlnm.Print_Area" localSheetId="9">'9'!$A$1:$Q$13</definedName>
  </definedNames>
  <calcPr fullCalcOnLoad="1"/>
</workbook>
</file>

<file path=xl/sharedStrings.xml><?xml version="1.0" encoding="utf-8"?>
<sst xmlns="http://schemas.openxmlformats.org/spreadsheetml/2006/main" count="1009" uniqueCount="333">
  <si>
    <r>
      <t>２０2０／２０2 1</t>
    </r>
    <r>
      <rPr>
        <sz val="26"/>
        <rFont val="Times New Roman"/>
        <family val="1"/>
      </rPr>
      <t xml:space="preserve"> </t>
    </r>
    <r>
      <rPr>
        <sz val="26"/>
        <rFont val="宋体"/>
        <family val="0"/>
      </rPr>
      <t>学</t>
    </r>
    <r>
      <rPr>
        <sz val="26"/>
        <rFont val="Times New Roman"/>
        <family val="1"/>
      </rPr>
      <t xml:space="preserve"> </t>
    </r>
    <r>
      <rPr>
        <sz val="26"/>
        <rFont val="宋体"/>
        <family val="0"/>
      </rPr>
      <t>年</t>
    </r>
    <r>
      <rPr>
        <sz val="26"/>
        <rFont val="Times New Roman"/>
        <family val="1"/>
      </rPr>
      <t xml:space="preserve"> </t>
    </r>
    <r>
      <rPr>
        <sz val="26"/>
        <rFont val="宋体"/>
        <family val="0"/>
      </rPr>
      <t>初</t>
    </r>
  </si>
  <si>
    <r>
      <t>教</t>
    </r>
    <r>
      <rPr>
        <sz val="36"/>
        <rFont val="Times New Roman"/>
        <family val="1"/>
      </rPr>
      <t xml:space="preserve"> </t>
    </r>
    <r>
      <rPr>
        <sz val="36"/>
        <rFont val="宋体"/>
        <family val="0"/>
      </rPr>
      <t>育</t>
    </r>
    <r>
      <rPr>
        <sz val="36"/>
        <rFont val="Times New Roman"/>
        <family val="1"/>
      </rPr>
      <t xml:space="preserve"> </t>
    </r>
    <r>
      <rPr>
        <sz val="36"/>
        <rFont val="宋体"/>
        <family val="0"/>
      </rPr>
      <t>统</t>
    </r>
    <r>
      <rPr>
        <sz val="36"/>
        <rFont val="Times New Roman"/>
        <family val="1"/>
      </rPr>
      <t xml:space="preserve"> </t>
    </r>
    <r>
      <rPr>
        <sz val="36"/>
        <rFont val="宋体"/>
        <family val="0"/>
      </rPr>
      <t>计</t>
    </r>
    <r>
      <rPr>
        <sz val="36"/>
        <rFont val="Times New Roman"/>
        <family val="1"/>
      </rPr>
      <t xml:space="preserve"> </t>
    </r>
    <r>
      <rPr>
        <sz val="36"/>
        <rFont val="宋体"/>
        <family val="0"/>
      </rPr>
      <t>资</t>
    </r>
    <r>
      <rPr>
        <sz val="36"/>
        <rFont val="Times New Roman"/>
        <family val="1"/>
      </rPr>
      <t xml:space="preserve"> </t>
    </r>
    <r>
      <rPr>
        <sz val="36"/>
        <rFont val="宋体"/>
        <family val="0"/>
      </rPr>
      <t>料</t>
    </r>
    <r>
      <rPr>
        <sz val="36"/>
        <rFont val="Times New Roman"/>
        <family val="1"/>
      </rPr>
      <t xml:space="preserve"> </t>
    </r>
    <r>
      <rPr>
        <sz val="36"/>
        <rFont val="宋体"/>
        <family val="0"/>
      </rPr>
      <t>及</t>
    </r>
    <r>
      <rPr>
        <sz val="36"/>
        <rFont val="Times New Roman"/>
        <family val="1"/>
      </rPr>
      <t xml:space="preserve"> </t>
    </r>
    <r>
      <rPr>
        <sz val="36"/>
        <rFont val="宋体"/>
        <family val="0"/>
      </rPr>
      <t>分</t>
    </r>
    <r>
      <rPr>
        <sz val="36"/>
        <rFont val="Times New Roman"/>
        <family val="1"/>
      </rPr>
      <t xml:space="preserve"> </t>
    </r>
    <r>
      <rPr>
        <sz val="36"/>
        <rFont val="宋体"/>
        <family val="0"/>
      </rPr>
      <t>析</t>
    </r>
  </si>
  <si>
    <t>单 位：</t>
  </si>
  <si>
    <t>单位负责人：</t>
  </si>
  <si>
    <t>制  表 人：</t>
  </si>
  <si>
    <t>编制日期：</t>
  </si>
  <si>
    <t>二〇二〇年各级各类教育基本情况</t>
  </si>
  <si>
    <t>二〇二〇年各级各类民办教育基本情况</t>
  </si>
  <si>
    <t>二〇二〇年各级各类教育中女性基本情况</t>
  </si>
  <si>
    <t>二〇二〇年中等职业教育基本情况</t>
  </si>
  <si>
    <t>二〇二〇年普通高中基本情况</t>
  </si>
  <si>
    <t>二〇二〇年普通初中基本情况</t>
  </si>
  <si>
    <t>二〇二〇年小学基本情况</t>
  </si>
  <si>
    <t>二〇二〇年幼儿教育基本情况</t>
  </si>
  <si>
    <t>二〇二〇年特殊教育基本情况</t>
  </si>
  <si>
    <t>二〇二〇年每万人口中中小学在校生情况</t>
  </si>
  <si>
    <t>二〇二〇年高中阶段教育招生和在校生结构情况</t>
  </si>
  <si>
    <t>二〇二〇年初中和小学学龄人口入学率</t>
  </si>
  <si>
    <t>二〇二〇年普通初中和小学辍学率</t>
  </si>
  <si>
    <t>二〇二〇年初中和小学升学率</t>
  </si>
  <si>
    <t>二〇二〇年中小学毕业班学生毕业率</t>
  </si>
  <si>
    <t>二〇二〇年学前教育毛入园率、高中阶段毛入学率和九年义务教育巩固率</t>
  </si>
  <si>
    <t>二〇二〇年中小学生师比情况</t>
  </si>
  <si>
    <t>二〇二〇年中小学校均规模情况</t>
  </si>
  <si>
    <t>二〇二〇年中小学平均班额情况</t>
  </si>
  <si>
    <t>二〇二〇年中职及职业高中专任教师学历情况</t>
  </si>
  <si>
    <t>二〇二〇年普通中学专任教师学历情况</t>
  </si>
  <si>
    <t>二〇二〇年小学和幼儿教育专任教师学历情况</t>
  </si>
  <si>
    <t>二〇二〇年中小学专任教师职称情况</t>
  </si>
  <si>
    <t>二〇二〇年普通高中办学条件</t>
  </si>
  <si>
    <t>二〇二〇年普通初中办学条件</t>
  </si>
  <si>
    <t>二〇二〇年小学办学条件</t>
  </si>
  <si>
    <t>二〇二〇年中等职业学校办学条件</t>
  </si>
  <si>
    <t>二〇二〇年各类学校校数</t>
  </si>
  <si>
    <t>二〇二〇年各类学校毕业生数</t>
  </si>
  <si>
    <t>二〇二〇年各类学校招生数</t>
  </si>
  <si>
    <t>二〇二〇年各类学校在校学生数</t>
  </si>
  <si>
    <t>二〇二〇年各类学校毕业班学生数</t>
  </si>
  <si>
    <t>二〇二〇年各类学校教职工数</t>
  </si>
  <si>
    <t>二〇二〇年各类学校专任教师数</t>
  </si>
  <si>
    <t>分析一表</t>
  </si>
  <si>
    <t>学校数</t>
  </si>
  <si>
    <t>学生数</t>
  </si>
  <si>
    <t>教职工数</t>
  </si>
  <si>
    <t>毕业生数</t>
  </si>
  <si>
    <t>招生数</t>
  </si>
  <si>
    <t>在校学生数</t>
  </si>
  <si>
    <t>毕业班学生数</t>
  </si>
  <si>
    <t>计</t>
  </si>
  <si>
    <t>其中：
专任教师</t>
  </si>
  <si>
    <t>甲</t>
  </si>
  <si>
    <t>一、中等职业教育</t>
  </si>
  <si>
    <t xml:space="preserve">   ㈠、普通中专</t>
  </si>
  <si>
    <t xml:space="preserve">   ㈡、成人中专</t>
  </si>
  <si>
    <t xml:space="preserve">   ㈢、职业高中</t>
  </si>
  <si>
    <t xml:space="preserve">   ㈣、其他机构</t>
  </si>
  <si>
    <t xml:space="preserve">二、基础教育 </t>
  </si>
  <si>
    <t xml:space="preserve">   ㈠、中    学 </t>
  </si>
  <si>
    <t xml:space="preserve">    1、高    中</t>
  </si>
  <si>
    <t xml:space="preserve">    2、初    中</t>
  </si>
  <si>
    <t xml:space="preserve">   ㈡、小    学</t>
  </si>
  <si>
    <t xml:space="preserve">   ㈢、幼 儿 园</t>
  </si>
  <si>
    <t xml:space="preserve">   ㈣、特殊教育 </t>
  </si>
  <si>
    <t xml:space="preserve">    1、特殊教育学校 </t>
  </si>
  <si>
    <t xml:space="preserve">    2、普通中小学送教上门</t>
  </si>
  <si>
    <t xml:space="preserve">    3、普通中小学随班就读</t>
  </si>
  <si>
    <t xml:space="preserve">   ㈤、工读学校</t>
  </si>
  <si>
    <t>三、成人技术培训学校（机构）</t>
  </si>
  <si>
    <t>四、成人中小学校</t>
  </si>
  <si>
    <t>分析二表</t>
  </si>
  <si>
    <t>分析三表</t>
  </si>
  <si>
    <t>分析四表</t>
  </si>
  <si>
    <t>学 校 数
(所)</t>
  </si>
  <si>
    <t>在  校  学  生  数</t>
  </si>
  <si>
    <t>毕业班学
生数</t>
  </si>
  <si>
    <t>教 职 工</t>
  </si>
  <si>
    <t>其中：应届初中毕业</t>
  </si>
  <si>
    <t>其中：六年制高职中职段</t>
  </si>
  <si>
    <t>其中:女</t>
  </si>
  <si>
    <t>一年级</t>
  </si>
  <si>
    <t>二年级</t>
  </si>
  <si>
    <t>三年级</t>
  </si>
  <si>
    <t>四年级及
以上</t>
  </si>
  <si>
    <t>其中:专
任教师</t>
  </si>
  <si>
    <t>总计</t>
  </si>
  <si>
    <t>分专业类型</t>
  </si>
  <si>
    <t xml:space="preserve">普通中专    </t>
  </si>
  <si>
    <t xml:space="preserve">成人中专    </t>
  </si>
  <si>
    <t xml:space="preserve">职业高中    </t>
  </si>
  <si>
    <t>分办学类型</t>
  </si>
  <si>
    <t>中等技术学校</t>
  </si>
  <si>
    <t>中等师范学校</t>
  </si>
  <si>
    <t xml:space="preserve">其他机构    </t>
  </si>
  <si>
    <t xml:space="preserve">附设中职班  </t>
  </si>
  <si>
    <t>分办别</t>
  </si>
  <si>
    <t xml:space="preserve">教育部门办  </t>
  </si>
  <si>
    <t xml:space="preserve">其他部门办  </t>
  </si>
  <si>
    <t xml:space="preserve">地方企业办  </t>
  </si>
  <si>
    <t xml:space="preserve">民办        </t>
  </si>
  <si>
    <t>分析五表</t>
  </si>
  <si>
    <t>学校数(所)</t>
  </si>
  <si>
    <t>班数
(个)</t>
  </si>
  <si>
    <t>在 校 学 生 数</t>
  </si>
  <si>
    <t>毕业班
学生数</t>
  </si>
  <si>
    <t>教职工</t>
  </si>
  <si>
    <t>专任教师</t>
  </si>
  <si>
    <t>总计中:女</t>
  </si>
  <si>
    <t>总计中:
寄宿生</t>
  </si>
  <si>
    <t>分城乡</t>
  </si>
  <si>
    <t xml:space="preserve">城区        </t>
  </si>
  <si>
    <t xml:space="preserve">镇区        </t>
  </si>
  <si>
    <t xml:space="preserve">乡村        </t>
  </si>
  <si>
    <t>分析六表</t>
  </si>
  <si>
    <t>随迁子女数</t>
  </si>
  <si>
    <t>农村留守童</t>
  </si>
  <si>
    <t>四年级</t>
  </si>
  <si>
    <t xml:space="preserve">  主城区    </t>
  </si>
  <si>
    <t>分析七表</t>
  </si>
  <si>
    <t>校数(所)</t>
  </si>
  <si>
    <t>教学点数
(个)</t>
  </si>
  <si>
    <t>班数(个)</t>
  </si>
  <si>
    <t xml:space="preserve">在校学生 数 </t>
  </si>
  <si>
    <t>另  有</t>
  </si>
  <si>
    <t>其中:
寄宿生</t>
  </si>
  <si>
    <t>代课教师</t>
  </si>
  <si>
    <t>兼任教师</t>
  </si>
  <si>
    <t xml:space="preserve">教育部门办      </t>
  </si>
  <si>
    <t xml:space="preserve">其他部门办      </t>
  </si>
  <si>
    <t xml:space="preserve">地方企业办      </t>
  </si>
  <si>
    <t xml:space="preserve">民办            </t>
  </si>
  <si>
    <t xml:space="preserve">城区            </t>
  </si>
  <si>
    <t xml:space="preserve">  主城区        </t>
  </si>
  <si>
    <t xml:space="preserve">镇区            </t>
  </si>
  <si>
    <t xml:space="preserve">乡村            </t>
  </si>
  <si>
    <t>分析八表</t>
  </si>
  <si>
    <t>园数(所)</t>
  </si>
  <si>
    <t>入园(班)人数</t>
  </si>
  <si>
    <t>在园(班)人数</t>
  </si>
  <si>
    <t>离园(班)人数</t>
  </si>
  <si>
    <t>其中:园长</t>
  </si>
  <si>
    <t>其中:专任教师</t>
  </si>
  <si>
    <t>代课
教师</t>
  </si>
  <si>
    <t>兼任
教师</t>
  </si>
  <si>
    <t>独立幼儿园</t>
  </si>
  <si>
    <t>附设幼儿班</t>
  </si>
  <si>
    <t xml:space="preserve">事业单位办      </t>
  </si>
  <si>
    <t xml:space="preserve">部队办          </t>
  </si>
  <si>
    <t xml:space="preserve">集体办          </t>
  </si>
  <si>
    <t xml:space="preserve">  普惠园        </t>
  </si>
  <si>
    <t>分析九表</t>
  </si>
  <si>
    <t>另有</t>
  </si>
  <si>
    <t>学前教育阶段</t>
  </si>
  <si>
    <t>小学阶段</t>
  </si>
  <si>
    <t>初中阶段</t>
  </si>
  <si>
    <t>高中阶段</t>
  </si>
  <si>
    <t>其中:专任
教师</t>
  </si>
  <si>
    <t>特殊教育学校</t>
  </si>
  <si>
    <t>小学附设特教班</t>
  </si>
  <si>
    <t>小学随班就读</t>
  </si>
  <si>
    <t>初中附设特教班</t>
  </si>
  <si>
    <t>初中随班就读</t>
  </si>
  <si>
    <t>小学送教上门</t>
  </si>
  <si>
    <t>初中送教上门</t>
  </si>
  <si>
    <t>市县名称</t>
  </si>
  <si>
    <t>当年常住
人口总数
(万人)</t>
  </si>
  <si>
    <t>普通高中</t>
  </si>
  <si>
    <t>普通初中</t>
  </si>
  <si>
    <t>中等职业教育</t>
  </si>
  <si>
    <t>小学</t>
  </si>
  <si>
    <t>幼儿教育</t>
  </si>
  <si>
    <t>在校生数</t>
  </si>
  <si>
    <t>万人比</t>
  </si>
  <si>
    <t xml:space="preserve">淮北市      </t>
  </si>
  <si>
    <t xml:space="preserve">杜集区      </t>
  </si>
  <si>
    <t xml:space="preserve">相山区      </t>
  </si>
  <si>
    <t xml:space="preserve">烈山区      </t>
  </si>
  <si>
    <t xml:space="preserve">濉溪县      </t>
  </si>
  <si>
    <t>招生结构</t>
  </si>
  <si>
    <t>在校生结构</t>
  </si>
  <si>
    <t>中职教育占高中阶段的比例(%)</t>
  </si>
  <si>
    <t>普通中专</t>
  </si>
  <si>
    <t>成人中专</t>
  </si>
  <si>
    <t>职业高中</t>
  </si>
  <si>
    <t>初中校内外学龄人口总数
(12-14岁)</t>
  </si>
  <si>
    <t>已入学的初中阶段学龄人口数</t>
  </si>
  <si>
    <t>初中学龄人口入学率
（%）</t>
  </si>
  <si>
    <t>小学校内外学龄人口数</t>
  </si>
  <si>
    <t>已入学的小学学龄人口数</t>
  </si>
  <si>
    <t>小学学龄人口入学率
（%）</t>
  </si>
  <si>
    <t>其中:女生</t>
  </si>
  <si>
    <t>其中:农村</t>
  </si>
  <si>
    <t>上学年普通初中在校生年辍学率</t>
  </si>
  <si>
    <t>上学年小学在校生年辍学率</t>
  </si>
  <si>
    <t>学年初在校学生数</t>
  </si>
  <si>
    <t>学年内辍学学生数</t>
  </si>
  <si>
    <t>辍学率%</t>
  </si>
  <si>
    <t>%</t>
  </si>
  <si>
    <t>初中毕业生升学率</t>
  </si>
  <si>
    <t>小学毕业生升学率</t>
  </si>
  <si>
    <t>初阶段毕业生总数</t>
  </si>
  <si>
    <t>高中阶段招生总数</t>
  </si>
  <si>
    <t>升学率%</t>
  </si>
  <si>
    <t>小学毕业生总数</t>
  </si>
  <si>
    <t>初中阶段招生总数</t>
  </si>
  <si>
    <t>上学年小学毕业班学生毕业率</t>
  </si>
  <si>
    <t>上学年普通初中毕业班学生毕业率</t>
  </si>
  <si>
    <r>
      <t>学年初毕业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班学生数</t>
    </r>
  </si>
  <si>
    <r>
      <t>实际毕业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学生数</t>
    </r>
  </si>
  <si>
    <r>
      <t>毕业率</t>
    </r>
    <r>
      <rPr>
        <sz val="9"/>
        <rFont val="Times New Roman"/>
        <family val="1"/>
      </rPr>
      <t xml:space="preserve">
%</t>
    </r>
  </si>
  <si>
    <t>学前教育三年毛入园率</t>
  </si>
  <si>
    <t>高中阶段毛入学率</t>
  </si>
  <si>
    <t>九年义务教育巩固率</t>
  </si>
  <si>
    <t>学前教育学龄人口总数
(3-5岁)</t>
  </si>
  <si>
    <t>在园幼儿数</t>
  </si>
  <si>
    <r>
      <t>学前三年毛入园率
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</si>
  <si>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t>15-17岁年龄组人口数</t>
  </si>
  <si>
    <t>高中阶段在校学生数</t>
  </si>
  <si>
    <r>
      <t>毛入学率
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</si>
  <si>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t>入学时小学一年级学生数</t>
  </si>
  <si>
    <t>初中毕业班学生数</t>
  </si>
  <si>
    <r>
      <t>九年义务教育完成率</t>
    </r>
    <r>
      <rPr>
        <sz val="9"/>
        <rFont val="Times New Roman"/>
        <family val="1"/>
      </rPr>
      <t xml:space="preserve">
%</t>
    </r>
  </si>
  <si>
    <t>中小学生师比</t>
  </si>
  <si>
    <t>其中:农村中小学生师比</t>
  </si>
  <si>
    <t>专任教师数</t>
  </si>
  <si>
    <t>生师比</t>
  </si>
  <si>
    <t>中小学校均规模</t>
  </si>
  <si>
    <t>其中:农村中小学校均规模</t>
  </si>
  <si>
    <t>校均规模</t>
  </si>
  <si>
    <t>中小学平均班额</t>
  </si>
  <si>
    <t>其中:农村中小学平均班额</t>
  </si>
  <si>
    <t>班数</t>
  </si>
  <si>
    <t>平均班额</t>
  </si>
  <si>
    <t>农村班数</t>
  </si>
  <si>
    <t>农村在校生数</t>
  </si>
  <si>
    <t>农村平均班额</t>
  </si>
  <si>
    <t>其中:职业高中</t>
  </si>
  <si>
    <t>博士</t>
  </si>
  <si>
    <t>硕士</t>
  </si>
  <si>
    <t>本科</t>
  </si>
  <si>
    <t>专科</t>
  </si>
  <si>
    <t>高中阶段及以下</t>
  </si>
  <si>
    <t>研究生毕业</t>
  </si>
  <si>
    <t>本科毕业</t>
  </si>
  <si>
    <t>专科毕业</t>
  </si>
  <si>
    <t>高中阶段毕业</t>
  </si>
  <si>
    <t>高中阶段毕业以下</t>
  </si>
  <si>
    <t>幼儿园</t>
  </si>
  <si>
    <t>正高级</t>
  </si>
  <si>
    <t>副高级</t>
  </si>
  <si>
    <t>中级</t>
  </si>
  <si>
    <t>助理级</t>
  </si>
  <si>
    <t>员级</t>
  </si>
  <si>
    <t>未定职级</t>
  </si>
  <si>
    <t>校园占地面积
（㎡）</t>
  </si>
  <si>
    <t>校舍建筑面积
（㎡）</t>
  </si>
  <si>
    <t>计算机
（台）</t>
  </si>
  <si>
    <t>图书（册）</t>
  </si>
  <si>
    <t>固定资产总值
（万元）</t>
  </si>
  <si>
    <t>生均校园占地面积（㎡/生）</t>
  </si>
  <si>
    <t>生均体育运动场馆面积
（㎡/生）</t>
  </si>
  <si>
    <t>生均校舍建筑面积（㎡/生）</t>
  </si>
  <si>
    <t>生均教学及辅助用房面积
（㎡/生）</t>
  </si>
  <si>
    <t>每百名学生拥有计算机台数
（台/百人）</t>
  </si>
  <si>
    <t>生均图书册数
（册/生）</t>
  </si>
  <si>
    <t>生均固定资产
（元/生）</t>
  </si>
  <si>
    <t>生均教学仪器设备值
（元/生）</t>
  </si>
  <si>
    <t>其中：运动场地面积</t>
  </si>
  <si>
    <t>其中:教辅用房</t>
  </si>
  <si>
    <t>其中：体育运动场馆面积</t>
  </si>
  <si>
    <t>其中：教学仪器设备资产值</t>
  </si>
  <si>
    <t>生均值（学校产权）</t>
  </si>
  <si>
    <t>学校产权</t>
  </si>
  <si>
    <t>非学校产权</t>
  </si>
  <si>
    <t>中等职业学校</t>
  </si>
  <si>
    <t>中   学</t>
  </si>
  <si>
    <r>
      <t>小</t>
    </r>
    <r>
      <rPr>
        <sz val="9"/>
        <rFont val="Times New Roman"/>
        <family val="1"/>
      </rPr>
      <t xml:space="preserve"> 
</t>
    </r>
    <r>
      <rPr>
        <sz val="9"/>
        <rFont val="宋体"/>
        <family val="0"/>
      </rPr>
      <t>学</t>
    </r>
  </si>
  <si>
    <r>
      <t>幼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儿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园</t>
    </r>
  </si>
  <si>
    <r>
      <t>特殊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教育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学校</t>
    </r>
  </si>
  <si>
    <r>
      <t>工读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学校</t>
    </r>
  </si>
  <si>
    <t>中技</t>
  </si>
  <si>
    <t>中师</t>
  </si>
  <si>
    <t>完中</t>
  </si>
  <si>
    <t>高中</t>
  </si>
  <si>
    <t>十二年一贯制学校</t>
  </si>
  <si>
    <t>初中</t>
  </si>
  <si>
    <t>九年一贯制学校</t>
  </si>
  <si>
    <t>小 
学</t>
  </si>
  <si>
    <t>特殊教育</t>
  </si>
  <si>
    <t>普通中小学送教上门</t>
  </si>
  <si>
    <t>普通中小学随班就读</t>
  </si>
  <si>
    <t>其他机构</t>
  </si>
  <si>
    <t xml:space="preserve"> 中  学</t>
  </si>
  <si>
    <t>分析十表</t>
  </si>
  <si>
    <t>分析十一表</t>
  </si>
  <si>
    <t>分析十二表</t>
  </si>
  <si>
    <t>分析十三表</t>
  </si>
  <si>
    <t>分析十四表</t>
  </si>
  <si>
    <t>分析十五表</t>
  </si>
  <si>
    <t>分析十六表</t>
  </si>
  <si>
    <t>分析十七表</t>
  </si>
  <si>
    <t>分析十八表</t>
  </si>
  <si>
    <t>分析十九表</t>
  </si>
  <si>
    <t>分析二十表</t>
  </si>
  <si>
    <t>分析二十一表</t>
  </si>
  <si>
    <t>分析二十二表</t>
  </si>
  <si>
    <t>分析二十三表</t>
  </si>
  <si>
    <t>分析三十六表</t>
  </si>
  <si>
    <t>分析三十五表</t>
  </si>
  <si>
    <t>分析三十四表</t>
  </si>
  <si>
    <t>地市县或
乡镇名称</t>
  </si>
  <si>
    <t>小        学</t>
  </si>
  <si>
    <t>初         中</t>
  </si>
  <si>
    <t>其中:农村留守童</t>
  </si>
  <si>
    <t>其中:进城务工人员随迁子女数</t>
  </si>
  <si>
    <t>农村留守童占比例(%)</t>
  </si>
  <si>
    <t>进城务工人员随迁子女占比例(%)</t>
  </si>
  <si>
    <t>分析二十四表</t>
  </si>
  <si>
    <t>其中:寄宿生数</t>
  </si>
  <si>
    <t>寄宿生占比例%</t>
  </si>
  <si>
    <r>
      <t xml:space="preserve">     </t>
    </r>
    <r>
      <rPr>
        <sz val="12"/>
        <rFont val="宋体"/>
        <family val="0"/>
      </rPr>
      <t>分析二十五表</t>
    </r>
  </si>
  <si>
    <t>二〇二〇年在校学生中进城务工人员随迁子女、留守儿童情况</t>
  </si>
  <si>
    <t>二〇二〇年在校学生中寄宿生情况</t>
  </si>
  <si>
    <t>分析二十六表</t>
  </si>
  <si>
    <t>分析二十七表</t>
  </si>
  <si>
    <t>分析二十八表</t>
  </si>
  <si>
    <t>分析二十九表</t>
  </si>
  <si>
    <t>分析三十表</t>
  </si>
  <si>
    <t>分析三十一表</t>
  </si>
  <si>
    <t>分析三十二表</t>
  </si>
  <si>
    <t>分析三十三表</t>
  </si>
  <si>
    <t>专任教师学历合格率</t>
  </si>
  <si>
    <t>职称教师占比%</t>
  </si>
  <si>
    <t>淮北市教育局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</si>
</sst>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0.00_);[Red]\(0.00\)"/>
    <numFmt numFmtId="180" formatCode="0.0_);[Red]\(0.0\)"/>
  </numFmts>
  <fonts count="4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26"/>
      <name val="宋体"/>
      <family val="0"/>
    </font>
    <font>
      <sz val="24"/>
      <name val="宋体"/>
      <family val="0"/>
    </font>
    <font>
      <sz val="36"/>
      <name val="宋体"/>
      <family val="0"/>
    </font>
    <font>
      <sz val="4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.65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Times New Roman"/>
      <family val="1"/>
    </font>
    <font>
      <sz val="26"/>
      <name val="Times New Roman"/>
      <family val="1"/>
    </font>
    <font>
      <sz val="36"/>
      <name val="Times New Roman"/>
      <family val="1"/>
    </font>
    <font>
      <sz val="12"/>
      <name val="Times New Roman"/>
      <family val="1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double"/>
    </border>
    <border>
      <left/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14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2" fillId="16" borderId="8" applyNumberFormat="0" applyAlignment="0" applyProtection="0"/>
    <xf numFmtId="0" fontId="28" fillId="7" borderId="5" applyNumberFormat="0" applyAlignment="0" applyProtection="0"/>
    <xf numFmtId="0" fontId="19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0" fillId="23" borderId="9" applyNumberFormat="0" applyFont="0" applyAlignment="0" applyProtection="0"/>
  </cellStyleXfs>
  <cellXfs count="47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52" applyFont="1" applyBorder="1" applyAlignment="1">
      <alignment horizontal="center" vertical="center"/>
      <protection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52" applyFont="1" applyBorder="1" applyAlignment="1">
      <alignment horizontal="center" vertical="center"/>
      <protection/>
    </xf>
    <xf numFmtId="176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177" fontId="2" fillId="0" borderId="2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7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77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25" xfId="0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9" fontId="2" fillId="0" borderId="23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vertical="center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2" fillId="24" borderId="13" xfId="0" applyFont="1" applyFill="1" applyBorder="1" applyAlignment="1" applyProtection="1">
      <alignment vertical="center"/>
      <protection locked="0"/>
    </xf>
    <xf numFmtId="0" fontId="2" fillId="24" borderId="15" xfId="0" applyFont="1" applyFill="1" applyBorder="1" applyAlignment="1">
      <alignment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176" fontId="2" fillId="24" borderId="14" xfId="0" applyNumberFormat="1" applyFont="1" applyFill="1" applyBorder="1" applyAlignment="1" applyProtection="1">
      <alignment horizontal="center" vertical="center"/>
      <protection locked="0"/>
    </xf>
    <xf numFmtId="0" fontId="4" fillId="24" borderId="27" xfId="0" applyFont="1" applyFill="1" applyBorder="1" applyAlignment="1" applyProtection="1">
      <alignment horizontal="center" vertical="center" wrapText="1"/>
      <protection locked="0"/>
    </xf>
    <xf numFmtId="176" fontId="2" fillId="24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10" xfId="49" applyFont="1" applyFill="1" applyBorder="1" applyAlignment="1" applyProtection="1">
      <alignment horizontal="center" vertical="center" wrapText="1"/>
      <protection locked="0"/>
    </xf>
    <xf numFmtId="0" fontId="4" fillId="0" borderId="27" xfId="49" applyFont="1" applyFill="1" applyBorder="1" applyAlignment="1" applyProtection="1">
      <alignment horizontal="center" vertical="center" wrapText="1"/>
      <protection locked="0"/>
    </xf>
    <xf numFmtId="180" fontId="0" fillId="0" borderId="0" xfId="0" applyNumberFormat="1" applyFont="1" applyAlignment="1">
      <alignment horizontal="center" vertical="center"/>
    </xf>
    <xf numFmtId="0" fontId="4" fillId="24" borderId="10" xfId="46" applyFont="1" applyFill="1" applyBorder="1" applyAlignment="1" applyProtection="1">
      <alignment horizontal="center" vertical="center" wrapText="1"/>
      <protection locked="0"/>
    </xf>
    <xf numFmtId="176" fontId="2" fillId="24" borderId="16" xfId="0" applyNumberFormat="1" applyFont="1" applyFill="1" applyBorder="1" applyAlignment="1">
      <alignment horizontal="center" vertical="center"/>
    </xf>
    <xf numFmtId="180" fontId="2" fillId="24" borderId="16" xfId="0" applyNumberFormat="1" applyFont="1" applyFill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0" fontId="4" fillId="24" borderId="27" xfId="46" applyFont="1" applyFill="1" applyBorder="1" applyAlignment="1" applyProtection="1">
      <alignment horizontal="center" vertical="center" wrapText="1"/>
      <protection locked="0"/>
    </xf>
    <xf numFmtId="180" fontId="2" fillId="24" borderId="21" xfId="0" applyNumberFormat="1" applyFont="1" applyFill="1" applyBorder="1" applyAlignment="1">
      <alignment horizontal="center" vertical="center"/>
    </xf>
    <xf numFmtId="180" fontId="2" fillId="0" borderId="21" xfId="0" applyNumberFormat="1" applyFont="1" applyBorder="1" applyAlignment="1">
      <alignment horizontal="center" vertical="center"/>
    </xf>
    <xf numFmtId="180" fontId="2" fillId="0" borderId="22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2" fillId="24" borderId="16" xfId="0" applyNumberFormat="1" applyFont="1" applyFill="1" applyBorder="1" applyAlignment="1">
      <alignment horizontal="center" vertical="center"/>
    </xf>
    <xf numFmtId="177" fontId="2" fillId="24" borderId="21" xfId="0" applyNumberFormat="1" applyFont="1" applyFill="1" applyBorder="1" applyAlignment="1">
      <alignment horizontal="center" vertical="center"/>
    </xf>
    <xf numFmtId="0" fontId="4" fillId="24" borderId="28" xfId="50" applyFont="1" applyFill="1" applyBorder="1" applyAlignment="1" applyProtection="1">
      <alignment horizontal="center" vertical="center" wrapText="1"/>
      <protection locked="0"/>
    </xf>
    <xf numFmtId="0" fontId="4" fillId="24" borderId="29" xfId="5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178" fontId="2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24" borderId="28" xfId="0" applyFont="1" applyFill="1" applyBorder="1" applyAlignment="1" applyProtection="1">
      <alignment horizontal="center" vertical="center" wrapText="1"/>
      <protection locked="0"/>
    </xf>
    <xf numFmtId="178" fontId="2" fillId="24" borderId="16" xfId="0" applyNumberFormat="1" applyFont="1" applyFill="1" applyBorder="1" applyAlignment="1">
      <alignment horizontal="center" vertical="center"/>
    </xf>
    <xf numFmtId="0" fontId="4" fillId="24" borderId="29" xfId="0" applyFont="1" applyFill="1" applyBorder="1" applyAlignment="1" applyProtection="1">
      <alignment horizontal="center" vertical="center" wrapText="1"/>
      <protection locked="0"/>
    </xf>
    <xf numFmtId="178" fontId="2" fillId="24" borderId="21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8" fontId="2" fillId="24" borderId="15" xfId="0" applyNumberFormat="1" applyFont="1" applyFill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178" fontId="2" fillId="24" borderId="18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24" borderId="22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178" fontId="0" fillId="24" borderId="0" xfId="0" applyNumberFormat="1" applyFont="1" applyFill="1" applyAlignment="1">
      <alignment horizontal="center" vertical="center"/>
    </xf>
    <xf numFmtId="0" fontId="2" fillId="24" borderId="13" xfId="0" applyFont="1" applyFill="1" applyBorder="1" applyAlignment="1">
      <alignment vertical="center"/>
    </xf>
    <xf numFmtId="177" fontId="2" fillId="24" borderId="14" xfId="0" applyNumberFormat="1" applyFont="1" applyFill="1" applyBorder="1" applyAlignment="1">
      <alignment horizontal="center" vertical="center"/>
    </xf>
    <xf numFmtId="178" fontId="2" fillId="24" borderId="14" xfId="0" applyNumberFormat="1" applyFont="1" applyFill="1" applyBorder="1" applyAlignment="1">
      <alignment horizontal="center" vertical="center"/>
    </xf>
    <xf numFmtId="178" fontId="2" fillId="24" borderId="0" xfId="0" applyNumberFormat="1" applyFont="1" applyFill="1" applyAlignment="1">
      <alignment horizontal="center" vertical="center"/>
    </xf>
    <xf numFmtId="178" fontId="2" fillId="2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4" fillId="0" borderId="28" xfId="5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4" fillId="24" borderId="10" xfId="0" applyFont="1" applyFill="1" applyBorder="1" applyAlignment="1" applyProtection="1">
      <alignment horizontal="center" vertical="center"/>
      <protection locked="0"/>
    </xf>
    <xf numFmtId="0" fontId="4" fillId="24" borderId="27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4" fillId="24" borderId="16" xfId="0" applyFont="1" applyFill="1" applyBorder="1" applyAlignment="1" applyProtection="1">
      <alignment horizontal="center" vertical="center" wrapText="1"/>
      <protection locked="0"/>
    </xf>
    <xf numFmtId="0" fontId="40" fillId="24" borderId="16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40" fillId="24" borderId="31" xfId="0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33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2" fillId="24" borderId="16" xfId="0" applyFont="1" applyFill="1" applyBorder="1" applyAlignment="1" applyProtection="1">
      <alignment horizontal="center" vertical="center"/>
      <protection locked="0"/>
    </xf>
    <xf numFmtId="0" fontId="4" fillId="24" borderId="16" xfId="0" applyFont="1" applyFill="1" applyBorder="1" applyAlignment="1" applyProtection="1">
      <alignment vertical="center" wrapText="1"/>
      <protection locked="0"/>
    </xf>
    <xf numFmtId="0" fontId="4" fillId="24" borderId="18" xfId="0" applyFont="1" applyFill="1" applyBorder="1" applyAlignment="1" applyProtection="1">
      <alignment vertical="center" wrapText="1"/>
      <protection locked="0"/>
    </xf>
    <xf numFmtId="0" fontId="2" fillId="24" borderId="0" xfId="0" applyFont="1" applyFill="1" applyAlignment="1" applyProtection="1">
      <alignment horizontal="left" vertical="center"/>
      <protection locked="0"/>
    </xf>
    <xf numFmtId="0" fontId="2" fillId="24" borderId="0" xfId="0" applyFont="1" applyFill="1" applyAlignment="1" applyProtection="1">
      <alignment horizontal="right" vertical="center"/>
      <protection locked="0"/>
    </xf>
    <xf numFmtId="0" fontId="0" fillId="24" borderId="0" xfId="0" applyFont="1" applyFill="1" applyAlignment="1" applyProtection="1">
      <alignment horizontal="left" vertical="center"/>
      <protection locked="0"/>
    </xf>
    <xf numFmtId="0" fontId="0" fillId="24" borderId="0" xfId="0" applyFont="1" applyFill="1" applyAlignment="1" applyProtection="1">
      <alignment horizontal="right" vertical="center"/>
      <protection locked="0"/>
    </xf>
    <xf numFmtId="0" fontId="2" fillId="24" borderId="32" xfId="0" applyFont="1" applyFill="1" applyBorder="1" applyAlignment="1" applyProtection="1">
      <alignment horizontal="center" vertical="center"/>
      <protection locked="0"/>
    </xf>
    <xf numFmtId="0" fontId="40" fillId="25" borderId="16" xfId="0" applyFont="1" applyFill="1" applyBorder="1" applyAlignment="1" applyProtection="1">
      <alignment vertical="center" wrapText="1"/>
      <protection locked="0"/>
    </xf>
    <xf numFmtId="0" fontId="40" fillId="24" borderId="16" xfId="0" applyFont="1" applyFill="1" applyBorder="1" applyAlignment="1" applyProtection="1">
      <alignment horizontal="center" vertical="center"/>
      <protection locked="0"/>
    </xf>
    <xf numFmtId="0" fontId="2" fillId="24" borderId="18" xfId="0" applyFont="1" applyFill="1" applyBorder="1" applyAlignment="1" applyProtection="1">
      <alignment horizontal="center" vertical="center"/>
      <protection locked="0"/>
    </xf>
    <xf numFmtId="0" fontId="2" fillId="24" borderId="32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/>
    </xf>
    <xf numFmtId="0" fontId="8" fillId="24" borderId="0" xfId="0" applyFont="1" applyFill="1" applyAlignment="1">
      <alignment vertical="center"/>
    </xf>
    <xf numFmtId="0" fontId="4" fillId="24" borderId="34" xfId="0" applyFont="1" applyFill="1" applyBorder="1" applyAlignment="1" applyProtection="1">
      <alignment horizontal="center" vertical="center" wrapText="1"/>
      <protection locked="0"/>
    </xf>
    <xf numFmtId="0" fontId="4" fillId="24" borderId="32" xfId="0" applyFont="1" applyFill="1" applyBorder="1" applyAlignment="1" applyProtection="1">
      <alignment horizontal="center" vertical="center"/>
      <protection locked="0"/>
    </xf>
    <xf numFmtId="0" fontId="4" fillId="24" borderId="16" xfId="0" applyFont="1" applyFill="1" applyBorder="1" applyAlignment="1" applyProtection="1">
      <alignment horizontal="center" vertical="center"/>
      <protection locked="0"/>
    </xf>
    <xf numFmtId="0" fontId="4" fillId="24" borderId="35" xfId="0" applyFont="1" applyFill="1" applyBorder="1" applyAlignment="1" applyProtection="1">
      <alignment horizontal="center" vertical="center" wrapText="1"/>
      <protection locked="0"/>
    </xf>
    <xf numFmtId="0" fontId="2" fillId="24" borderId="12" xfId="0" applyFont="1" applyFill="1" applyBorder="1" applyAlignment="1">
      <alignment horizontal="center" vertical="center"/>
    </xf>
    <xf numFmtId="0" fontId="2" fillId="24" borderId="33" xfId="0" applyFont="1" applyFill="1" applyBorder="1" applyAlignment="1" applyProtection="1">
      <alignment horizontal="center" vertical="center"/>
      <protection locked="0"/>
    </xf>
    <xf numFmtId="0" fontId="2" fillId="24" borderId="21" xfId="0" applyFont="1" applyFill="1" applyBorder="1" applyAlignment="1" applyProtection="1">
      <alignment horizontal="center" vertical="center"/>
      <protection locked="0"/>
    </xf>
    <xf numFmtId="0" fontId="4" fillId="24" borderId="18" xfId="0" applyFont="1" applyFill="1" applyBorder="1" applyAlignment="1" applyProtection="1">
      <alignment horizontal="center" vertical="center" wrapText="1"/>
      <protection locked="0"/>
    </xf>
    <xf numFmtId="0" fontId="2" fillId="24" borderId="16" xfId="0" applyFont="1" applyFill="1" applyBorder="1" applyAlignment="1" applyProtection="1">
      <alignment vertical="center"/>
      <protection locked="0"/>
    </xf>
    <xf numFmtId="0" fontId="2" fillId="24" borderId="16" xfId="0" applyFont="1" applyFill="1" applyBorder="1" applyAlignment="1">
      <alignment vertical="center"/>
    </xf>
    <xf numFmtId="0" fontId="2" fillId="24" borderId="16" xfId="0" applyFont="1" applyFill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" fontId="2" fillId="0" borderId="15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36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178" fontId="2" fillId="0" borderId="37" xfId="0" applyNumberFormat="1" applyFont="1" applyBorder="1" applyAlignment="1">
      <alignment horizontal="center" vertical="center"/>
    </xf>
    <xf numFmtId="0" fontId="5" fillId="0" borderId="0" xfId="44" applyFont="1" applyAlignment="1">
      <alignment horizontal="center" vertical="center"/>
      <protection/>
    </xf>
    <xf numFmtId="0" fontId="0" fillId="0" borderId="0" xfId="44" applyFont="1" applyAlignment="1">
      <alignment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27" xfId="44" applyFont="1" applyBorder="1" applyAlignment="1">
      <alignment horizontal="center" vertical="center" wrapText="1"/>
      <protection/>
    </xf>
    <xf numFmtId="0" fontId="2" fillId="0" borderId="38" xfId="44" applyFont="1" applyBorder="1" applyAlignment="1">
      <alignment horizontal="center" vertical="center"/>
      <protection/>
    </xf>
    <xf numFmtId="0" fontId="2" fillId="0" borderId="39" xfId="44" applyFont="1" applyBorder="1" applyAlignment="1">
      <alignment horizontal="center" vertical="center"/>
      <protection/>
    </xf>
    <xf numFmtId="0" fontId="2" fillId="0" borderId="40" xfId="44" applyFont="1" applyBorder="1" applyAlignment="1">
      <alignment horizontal="center" vertical="center"/>
      <protection/>
    </xf>
    <xf numFmtId="0" fontId="0" fillId="0" borderId="0" xfId="44" applyBorder="1" applyAlignment="1">
      <alignment horizontal="center" vertical="center"/>
      <protection/>
    </xf>
    <xf numFmtId="0" fontId="0" fillId="0" borderId="0" xfId="44" applyAlignment="1">
      <alignment horizontal="center" vertical="center"/>
      <protection/>
    </xf>
    <xf numFmtId="0" fontId="2" fillId="0" borderId="24" xfId="44" applyFont="1" applyBorder="1" applyAlignment="1">
      <alignment horizontal="center" vertical="center" wrapText="1"/>
      <protection/>
    </xf>
    <xf numFmtId="0" fontId="2" fillId="0" borderId="25" xfId="44" applyFont="1" applyBorder="1" applyAlignment="1">
      <alignment horizontal="center" vertical="center" wrapText="1"/>
      <protection/>
    </xf>
    <xf numFmtId="0" fontId="2" fillId="0" borderId="23" xfId="44" applyFont="1" applyBorder="1" applyAlignment="1">
      <alignment horizontal="center" vertical="center" wrapText="1"/>
      <protection/>
    </xf>
    <xf numFmtId="178" fontId="2" fillId="0" borderId="41" xfId="44" applyNumberFormat="1" applyFont="1" applyBorder="1" applyAlignment="1">
      <alignment horizontal="center" vertical="center" wrapText="1"/>
      <protection/>
    </xf>
    <xf numFmtId="178" fontId="2" fillId="0" borderId="42" xfId="44" applyNumberFormat="1" applyFont="1" applyBorder="1" applyAlignment="1">
      <alignment horizontal="center" vertical="center" wrapText="1"/>
      <protection/>
    </xf>
    <xf numFmtId="0" fontId="2" fillId="0" borderId="41" xfId="44" applyFont="1" applyBorder="1" applyAlignment="1">
      <alignment horizontal="center" vertical="center" wrapText="1"/>
      <protection/>
    </xf>
    <xf numFmtId="178" fontId="2" fillId="0" borderId="41" xfId="44" applyNumberFormat="1" applyFont="1" applyFill="1" applyBorder="1" applyAlignment="1">
      <alignment horizontal="center" vertical="center" wrapText="1"/>
      <protection/>
    </xf>
    <xf numFmtId="178" fontId="2" fillId="0" borderId="43" xfId="44" applyNumberFormat="1" applyFont="1" applyFill="1" applyBorder="1" applyAlignment="1">
      <alignment horizontal="center" vertical="center" wrapText="1"/>
      <protection/>
    </xf>
    <xf numFmtId="0" fontId="0" fillId="0" borderId="0" xfId="44" applyFont="1" applyBorder="1" applyAlignment="1">
      <alignment vertical="center" wrapText="1"/>
      <protection/>
    </xf>
    <xf numFmtId="0" fontId="2" fillId="0" borderId="15" xfId="44" applyFont="1" applyBorder="1" applyAlignment="1">
      <alignment horizontal="center" vertical="center" wrapText="1"/>
      <protection/>
    </xf>
    <xf numFmtId="0" fontId="2" fillId="0" borderId="16" xfId="44" applyFont="1" applyBorder="1" applyAlignment="1">
      <alignment horizontal="center" vertical="center"/>
      <protection/>
    </xf>
    <xf numFmtId="0" fontId="2" fillId="0" borderId="21" xfId="44" applyFont="1" applyBorder="1" applyAlignment="1">
      <alignment horizontal="center" vertical="center"/>
      <protection/>
    </xf>
    <xf numFmtId="178" fontId="2" fillId="0" borderId="43" xfId="44" applyNumberFormat="1" applyFont="1" applyBorder="1" applyAlignment="1">
      <alignment horizontal="center" vertical="center" wrapText="1"/>
      <protection/>
    </xf>
    <xf numFmtId="178" fontId="2" fillId="0" borderId="28" xfId="44" applyNumberFormat="1" applyFont="1" applyBorder="1" applyAlignment="1">
      <alignment horizontal="center" vertical="center" wrapText="1"/>
      <protection/>
    </xf>
    <xf numFmtId="0" fontId="2" fillId="0" borderId="28" xfId="44" applyFont="1" applyBorder="1" applyAlignment="1">
      <alignment horizontal="center" vertical="center"/>
      <protection/>
    </xf>
    <xf numFmtId="178" fontId="2" fillId="0" borderId="28" xfId="44" applyNumberFormat="1" applyFont="1" applyFill="1" applyBorder="1" applyAlignment="1">
      <alignment horizontal="center" vertical="center" wrapText="1"/>
      <protection/>
    </xf>
    <xf numFmtId="178" fontId="2" fillId="0" borderId="29" xfId="44" applyNumberFormat="1" applyFont="1" applyFill="1" applyBorder="1" applyAlignment="1">
      <alignment horizontal="center" vertical="center" wrapText="1"/>
      <protection/>
    </xf>
    <xf numFmtId="0" fontId="0" fillId="0" borderId="0" xfId="44" applyBorder="1">
      <alignment/>
      <protection/>
    </xf>
    <xf numFmtId="0" fontId="0" fillId="0" borderId="0" xfId="44">
      <alignment/>
      <protection/>
    </xf>
    <xf numFmtId="0" fontId="2" fillId="0" borderId="17" xfId="44" applyFont="1" applyBorder="1" applyAlignment="1">
      <alignment horizontal="center" vertical="center" wrapText="1"/>
      <protection/>
    </xf>
    <xf numFmtId="0" fontId="2" fillId="0" borderId="18" xfId="44" applyFont="1" applyBorder="1" applyAlignment="1">
      <alignment horizontal="center" vertical="center"/>
      <protection/>
    </xf>
    <xf numFmtId="178" fontId="2" fillId="0" borderId="44" xfId="44" applyNumberFormat="1" applyFont="1" applyBorder="1" applyAlignment="1">
      <alignment horizontal="center" vertical="center" wrapText="1"/>
      <protection/>
    </xf>
    <xf numFmtId="178" fontId="2" fillId="0" borderId="45" xfId="44" applyNumberFormat="1" applyFont="1" applyBorder="1" applyAlignment="1">
      <alignment horizontal="center" vertical="center" wrapText="1"/>
      <protection/>
    </xf>
    <xf numFmtId="0" fontId="2" fillId="0" borderId="46" xfId="44" applyFont="1" applyBorder="1" applyAlignment="1">
      <alignment horizontal="center" vertical="center"/>
      <protection/>
    </xf>
    <xf numFmtId="178" fontId="2" fillId="0" borderId="47" xfId="44" applyNumberFormat="1" applyFont="1" applyFill="1" applyBorder="1" applyAlignment="1">
      <alignment horizontal="center" vertical="center" wrapText="1"/>
      <protection/>
    </xf>
    <xf numFmtId="178" fontId="2" fillId="0" borderId="48" xfId="44" applyNumberFormat="1" applyFont="1" applyFill="1" applyBorder="1" applyAlignment="1">
      <alignment horizontal="center" vertical="center" wrapText="1"/>
      <protection/>
    </xf>
    <xf numFmtId="0" fontId="0" fillId="0" borderId="0" xfId="44" applyFont="1" applyBorder="1" applyAlignment="1">
      <alignment horizontal="center" vertical="center" wrapText="1"/>
      <protection/>
    </xf>
    <xf numFmtId="0" fontId="0" fillId="0" borderId="0" xfId="44" applyFont="1" applyBorder="1" applyAlignment="1">
      <alignment/>
      <protection/>
    </xf>
    <xf numFmtId="0" fontId="0" fillId="0" borderId="0" xfId="44" applyFont="1" applyBorder="1">
      <alignment/>
      <protection/>
    </xf>
    <xf numFmtId="0" fontId="5" fillId="0" borderId="0" xfId="45" applyFont="1" applyAlignment="1">
      <alignment horizontal="center" vertical="center"/>
      <protection/>
    </xf>
    <xf numFmtId="0" fontId="0" fillId="0" borderId="0" xfId="45" applyFont="1" applyAlignment="1">
      <alignment vertical="center" wrapText="1"/>
      <protection/>
    </xf>
    <xf numFmtId="0" fontId="6" fillId="0" borderId="10" xfId="45" applyFont="1" applyBorder="1" applyAlignment="1">
      <alignment horizontal="center" vertical="center" wrapText="1"/>
      <protection/>
    </xf>
    <xf numFmtId="0" fontId="6" fillId="0" borderId="27" xfId="45" applyFont="1" applyBorder="1" applyAlignment="1">
      <alignment horizontal="center" vertical="center" wrapText="1"/>
      <protection/>
    </xf>
    <xf numFmtId="0" fontId="0" fillId="0" borderId="0" xfId="45" applyFont="1" applyBorder="1" applyAlignment="1">
      <alignment vertical="center" wrapText="1"/>
      <protection/>
    </xf>
    <xf numFmtId="0" fontId="6" fillId="0" borderId="11" xfId="45" applyFont="1" applyBorder="1" applyAlignment="1">
      <alignment horizontal="center" vertical="center"/>
      <protection/>
    </xf>
    <xf numFmtId="0" fontId="6" fillId="0" borderId="12" xfId="45" applyFont="1" applyBorder="1" applyAlignment="1">
      <alignment horizontal="center" vertical="center"/>
      <protection/>
    </xf>
    <xf numFmtId="0" fontId="6" fillId="0" borderId="19" xfId="45" applyFont="1" applyBorder="1" applyAlignment="1">
      <alignment horizontal="center" vertical="center"/>
      <protection/>
    </xf>
    <xf numFmtId="0" fontId="0" fillId="0" borderId="0" xfId="45" applyAlignment="1">
      <alignment horizontal="center" vertical="center"/>
      <protection/>
    </xf>
    <xf numFmtId="0" fontId="6" fillId="0" borderId="24" xfId="45" applyNumberFormat="1" applyFont="1" applyFill="1" applyBorder="1" applyAlignment="1">
      <alignment horizontal="center" vertical="center"/>
      <protection/>
    </xf>
    <xf numFmtId="178" fontId="6" fillId="0" borderId="49" xfId="45" applyNumberFormat="1" applyFont="1" applyBorder="1" applyAlignment="1">
      <alignment horizontal="center" vertical="center"/>
      <protection/>
    </xf>
    <xf numFmtId="0" fontId="40" fillId="0" borderId="25" xfId="44" applyFont="1" applyBorder="1" applyAlignment="1">
      <alignment horizontal="center" vertical="center" wrapText="1"/>
      <protection/>
    </xf>
    <xf numFmtId="178" fontId="6" fillId="0" borderId="49" xfId="45" applyNumberFormat="1" applyFont="1" applyFill="1" applyBorder="1" applyAlignment="1">
      <alignment horizontal="center" vertical="center"/>
      <protection/>
    </xf>
    <xf numFmtId="0" fontId="6" fillId="0" borderId="49" xfId="45" applyFont="1" applyBorder="1" applyAlignment="1">
      <alignment horizontal="center" vertical="center"/>
      <protection/>
    </xf>
    <xf numFmtId="178" fontId="6" fillId="0" borderId="50" xfId="45" applyNumberFormat="1" applyFont="1" applyFill="1" applyBorder="1" applyAlignment="1">
      <alignment horizontal="center" vertical="center"/>
      <protection/>
    </xf>
    <xf numFmtId="0" fontId="0" fillId="0" borderId="0" xfId="45">
      <alignment/>
      <protection/>
    </xf>
    <xf numFmtId="0" fontId="6" fillId="0" borderId="15" xfId="45" applyNumberFormat="1" applyFont="1" applyFill="1" applyBorder="1" applyAlignment="1">
      <alignment horizontal="center" vertical="center"/>
      <protection/>
    </xf>
    <xf numFmtId="0" fontId="6" fillId="0" borderId="28" xfId="45" applyFont="1" applyBorder="1" applyAlignment="1">
      <alignment horizontal="center" vertical="center"/>
      <protection/>
    </xf>
    <xf numFmtId="178" fontId="6" fillId="0" borderId="28" xfId="45" applyNumberFormat="1" applyFont="1" applyBorder="1" applyAlignment="1">
      <alignment horizontal="center" vertical="center"/>
      <protection/>
    </xf>
    <xf numFmtId="0" fontId="41" fillId="0" borderId="51" xfId="45" applyFont="1" applyBorder="1" applyAlignment="1">
      <alignment horizontal="center" vertical="center"/>
      <protection/>
    </xf>
    <xf numFmtId="178" fontId="6" fillId="0" borderId="28" xfId="45" applyNumberFormat="1" applyFont="1" applyFill="1" applyBorder="1" applyAlignment="1">
      <alignment horizontal="center" vertical="center"/>
      <protection/>
    </xf>
    <xf numFmtId="178" fontId="6" fillId="0" borderId="29" xfId="45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0" fontId="6" fillId="0" borderId="51" xfId="45" applyFont="1" applyBorder="1" applyAlignment="1">
      <alignment horizontal="center" vertical="center"/>
      <protection/>
    </xf>
    <xf numFmtId="0" fontId="6" fillId="0" borderId="17" xfId="45" applyNumberFormat="1" applyFont="1" applyFill="1" applyBorder="1" applyAlignment="1">
      <alignment horizontal="center" vertical="center"/>
      <protection/>
    </xf>
    <xf numFmtId="0" fontId="6" fillId="0" borderId="46" xfId="45" applyFont="1" applyBorder="1" applyAlignment="1">
      <alignment horizontal="center" vertical="center"/>
      <protection/>
    </xf>
    <xf numFmtId="178" fontId="6" fillId="0" borderId="47" xfId="45" applyNumberFormat="1" applyFont="1" applyBorder="1" applyAlignment="1">
      <alignment horizontal="center" vertical="center"/>
      <protection/>
    </xf>
    <xf numFmtId="0" fontId="6" fillId="0" borderId="18" xfId="45" applyFont="1" applyBorder="1" applyAlignment="1">
      <alignment horizontal="center" vertical="center"/>
      <protection/>
    </xf>
    <xf numFmtId="178" fontId="6" fillId="0" borderId="47" xfId="45" applyNumberFormat="1" applyFont="1" applyFill="1" applyBorder="1" applyAlignment="1">
      <alignment horizontal="center" vertical="center"/>
      <protection/>
    </xf>
    <xf numFmtId="0" fontId="6" fillId="0" borderId="47" xfId="45" applyFont="1" applyBorder="1" applyAlignment="1">
      <alignment horizontal="center" vertical="center"/>
      <protection/>
    </xf>
    <xf numFmtId="178" fontId="6" fillId="0" borderId="48" xfId="45" applyNumberFormat="1" applyFont="1" applyBorder="1" applyAlignment="1">
      <alignment horizontal="center" vertical="center"/>
      <protection/>
    </xf>
    <xf numFmtId="0" fontId="0" fillId="0" borderId="0" xfId="45" applyFont="1">
      <alignment/>
      <protection/>
    </xf>
    <xf numFmtId="0" fontId="0" fillId="0" borderId="0" xfId="0" applyFont="1" applyAlignment="1">
      <alignment vertical="center"/>
    </xf>
    <xf numFmtId="178" fontId="2" fillId="24" borderId="14" xfId="0" applyNumberFormat="1" applyFont="1" applyFill="1" applyBorder="1" applyAlignment="1" applyProtection="1">
      <alignment horizontal="center" vertical="center"/>
      <protection locked="0"/>
    </xf>
    <xf numFmtId="178" fontId="2" fillId="24" borderId="37" xfId="0" applyNumberFormat="1" applyFont="1" applyFill="1" applyBorder="1" applyAlignment="1" applyProtection="1">
      <alignment horizontal="center" vertical="center"/>
      <protection locked="0"/>
    </xf>
    <xf numFmtId="178" fontId="2" fillId="0" borderId="14" xfId="0" applyNumberFormat="1" applyFont="1" applyBorder="1" applyAlignment="1">
      <alignment horizontal="center" vertical="center"/>
    </xf>
    <xf numFmtId="178" fontId="2" fillId="0" borderId="37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52" xfId="0" applyNumberFormat="1" applyFont="1" applyBorder="1" applyAlignment="1">
      <alignment horizontal="center" vertical="center"/>
    </xf>
    <xf numFmtId="0" fontId="4" fillId="24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52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  <xf numFmtId="14" fontId="5" fillId="0" borderId="3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24" borderId="0" xfId="0" applyFont="1" applyFill="1" applyAlignment="1" applyProtection="1">
      <alignment horizontal="center" vertical="center"/>
      <protection locked="0"/>
    </xf>
    <xf numFmtId="0" fontId="0" fillId="0" borderId="57" xfId="0" applyFont="1" applyBorder="1" applyAlignment="1">
      <alignment horizontal="right" vertical="center"/>
    </xf>
    <xf numFmtId="0" fontId="4" fillId="24" borderId="54" xfId="0" applyFont="1" applyFill="1" applyBorder="1" applyAlignment="1" applyProtection="1">
      <alignment horizontal="center" vertical="center" wrapText="1"/>
      <protection locked="0"/>
    </xf>
    <xf numFmtId="0" fontId="4" fillId="24" borderId="58" xfId="0" applyFont="1" applyFill="1" applyBorder="1" applyAlignment="1" applyProtection="1">
      <alignment horizontal="center" vertical="center" wrapText="1"/>
      <protection locked="0"/>
    </xf>
    <xf numFmtId="0" fontId="4" fillId="24" borderId="55" xfId="0" applyFont="1" applyFill="1" applyBorder="1" applyAlignment="1" applyProtection="1">
      <alignment horizontal="center" vertical="center" wrapText="1"/>
      <protection locked="0"/>
    </xf>
    <xf numFmtId="0" fontId="4" fillId="24" borderId="53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24" borderId="34" xfId="0" applyFont="1" applyFill="1" applyBorder="1" applyAlignment="1" applyProtection="1">
      <alignment horizontal="center" vertical="center" wrapText="1"/>
      <protection locked="0"/>
    </xf>
    <xf numFmtId="0" fontId="2" fillId="24" borderId="31" xfId="0" applyFont="1" applyFill="1" applyBorder="1" applyAlignment="1" applyProtection="1">
      <alignment horizontal="center" vertical="center"/>
      <protection locked="0"/>
    </xf>
    <xf numFmtId="0" fontId="2" fillId="24" borderId="32" xfId="0" applyFont="1" applyFill="1" applyBorder="1" applyAlignment="1" applyProtection="1">
      <alignment horizontal="center" vertical="center"/>
      <protection locked="0"/>
    </xf>
    <xf numFmtId="0" fontId="2" fillId="24" borderId="15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4" fillId="24" borderId="59" xfId="0" applyFont="1" applyFill="1" applyBorder="1" applyAlignment="1" applyProtection="1">
      <alignment horizontal="center" vertical="center" wrapText="1"/>
      <protection locked="0"/>
    </xf>
    <xf numFmtId="0" fontId="4" fillId="24" borderId="60" xfId="0" applyFont="1" applyFill="1" applyBorder="1" applyAlignment="1" applyProtection="1">
      <alignment horizontal="center" vertical="center" wrapText="1"/>
      <protection locked="0"/>
    </xf>
    <xf numFmtId="0" fontId="4" fillId="24" borderId="0" xfId="0" applyFont="1" applyFill="1" applyBorder="1" applyAlignment="1" applyProtection="1">
      <alignment horizontal="center" vertical="center" wrapText="1"/>
      <protection locked="0"/>
    </xf>
    <xf numFmtId="0" fontId="4" fillId="24" borderId="61" xfId="0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right" vertical="center"/>
    </xf>
    <xf numFmtId="0" fontId="4" fillId="24" borderId="28" xfId="0" applyFont="1" applyFill="1" applyBorder="1" applyAlignment="1" applyProtection="1">
      <alignment horizontal="center" vertical="center" wrapText="1"/>
      <protection locked="0"/>
    </xf>
    <xf numFmtId="0" fontId="8" fillId="24" borderId="13" xfId="0" applyFont="1" applyFill="1" applyBorder="1" applyAlignment="1" applyProtection="1">
      <alignment horizontal="center" vertical="center"/>
      <protection locked="0"/>
    </xf>
    <xf numFmtId="0" fontId="8" fillId="24" borderId="14" xfId="0" applyFont="1" applyFill="1" applyBorder="1" applyAlignment="1" applyProtection="1">
      <alignment horizontal="center" vertical="center"/>
      <protection locked="0"/>
    </xf>
    <xf numFmtId="0" fontId="4" fillId="24" borderId="62" xfId="0" applyFont="1" applyFill="1" applyBorder="1" applyAlignment="1" applyProtection="1">
      <alignment horizontal="center" vertical="center" wrapText="1"/>
      <protection locked="0"/>
    </xf>
    <xf numFmtId="0" fontId="4" fillId="24" borderId="36" xfId="0" applyFont="1" applyFill="1" applyBorder="1" applyAlignment="1" applyProtection="1">
      <alignment horizontal="center" vertical="center" wrapText="1"/>
      <protection locked="0"/>
    </xf>
    <xf numFmtId="0" fontId="4" fillId="24" borderId="56" xfId="0" applyFont="1" applyFill="1" applyBorder="1" applyAlignment="1" applyProtection="1">
      <alignment horizontal="center" vertical="center" wrapText="1"/>
      <protection locked="0"/>
    </xf>
    <xf numFmtId="0" fontId="4" fillId="24" borderId="63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/>
    </xf>
    <xf numFmtId="0" fontId="8" fillId="24" borderId="31" xfId="0" applyFont="1" applyFill="1" applyBorder="1" applyAlignment="1" applyProtection="1">
      <alignment horizontal="center" vertical="center"/>
      <protection locked="0"/>
    </xf>
    <xf numFmtId="0" fontId="8" fillId="24" borderId="32" xfId="0" applyFont="1" applyFill="1" applyBorder="1" applyAlignment="1" applyProtection="1">
      <alignment horizontal="center" vertical="center"/>
      <protection locked="0"/>
    </xf>
    <xf numFmtId="0" fontId="4" fillId="24" borderId="29" xfId="0" applyFont="1" applyFill="1" applyBorder="1" applyAlignment="1" applyProtection="1">
      <alignment horizontal="center" vertical="center" wrapText="1"/>
      <protection locked="0"/>
    </xf>
    <xf numFmtId="0" fontId="4" fillId="24" borderId="35" xfId="0" applyFont="1" applyFill="1" applyBorder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0" fillId="24" borderId="59" xfId="0" applyFill="1" applyBorder="1" applyAlignment="1">
      <alignment horizontal="center" vertical="center"/>
    </xf>
    <xf numFmtId="0" fontId="0" fillId="24" borderId="60" xfId="0" applyFill="1" applyBorder="1" applyAlignment="1">
      <alignment horizontal="center" vertical="center"/>
    </xf>
    <xf numFmtId="0" fontId="0" fillId="24" borderId="64" xfId="0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0" fontId="4" fillId="24" borderId="26" xfId="0" applyFont="1" applyFill="1" applyBorder="1" applyAlignment="1" applyProtection="1">
      <alignment horizontal="center" vertical="center" wrapText="1"/>
      <protection locked="0"/>
    </xf>
    <xf numFmtId="0" fontId="2" fillId="24" borderId="15" xfId="0" applyFont="1" applyFill="1" applyBorder="1" applyAlignment="1" applyProtection="1">
      <alignment horizontal="center" vertical="center"/>
      <protection locked="0"/>
    </xf>
    <xf numFmtId="0" fontId="2" fillId="24" borderId="16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4" borderId="15" xfId="0" applyFont="1" applyFill="1" applyBorder="1" applyAlignment="1" applyProtection="1">
      <alignment horizontal="center" vertical="center" wrapText="1"/>
      <protection locked="0"/>
    </xf>
    <xf numFmtId="0" fontId="4" fillId="24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" fillId="0" borderId="53" xfId="52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3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65" xfId="52" applyFont="1" applyBorder="1" applyAlignment="1">
      <alignment horizontal="center" vertical="center" wrapText="1"/>
      <protection/>
    </xf>
    <xf numFmtId="0" fontId="2" fillId="0" borderId="40" xfId="52" applyFont="1" applyBorder="1" applyAlignment="1">
      <alignment horizontal="center" vertical="center" wrapText="1"/>
      <protection/>
    </xf>
    <xf numFmtId="0" fontId="3" fillId="0" borderId="0" xfId="47" applyFont="1" applyFill="1" applyBorder="1" applyAlignment="1" applyProtection="1">
      <alignment horizontal="center" vertical="center" wrapText="1"/>
      <protection locked="0"/>
    </xf>
    <xf numFmtId="0" fontId="2" fillId="0" borderId="59" xfId="52" applyFont="1" applyBorder="1" applyAlignment="1">
      <alignment horizontal="center" vertical="center" wrapText="1"/>
      <protection/>
    </xf>
    <xf numFmtId="0" fontId="4" fillId="0" borderId="55" xfId="49" applyFont="1" applyFill="1" applyBorder="1" applyAlignment="1" applyProtection="1">
      <alignment horizontal="center" vertical="center" wrapText="1"/>
      <protection locked="0"/>
    </xf>
    <xf numFmtId="0" fontId="4" fillId="0" borderId="26" xfId="49" applyFont="1" applyFill="1" applyBorder="1" applyAlignment="1" applyProtection="1">
      <alignment horizontal="center" vertical="center" wrapText="1"/>
      <protection locked="0"/>
    </xf>
    <xf numFmtId="0" fontId="2" fillId="0" borderId="54" xfId="52" applyFont="1" applyBorder="1" applyAlignment="1">
      <alignment horizontal="center" vertical="center" wrapText="1"/>
      <protection/>
    </xf>
    <xf numFmtId="0" fontId="2" fillId="0" borderId="27" xfId="52" applyFont="1" applyBorder="1" applyAlignment="1">
      <alignment horizontal="center" vertical="center" wrapText="1"/>
      <protection/>
    </xf>
    <xf numFmtId="0" fontId="2" fillId="0" borderId="66" xfId="52" applyFont="1" applyBorder="1" applyAlignment="1">
      <alignment horizontal="center" vertical="center" wrapText="1"/>
      <protection/>
    </xf>
    <xf numFmtId="0" fontId="2" fillId="0" borderId="39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54" xfId="52" applyFont="1" applyBorder="1" applyAlignment="1">
      <alignment horizontal="center" vertical="center"/>
      <protection/>
    </xf>
    <xf numFmtId="0" fontId="2" fillId="0" borderId="58" xfId="52" applyFont="1" applyBorder="1" applyAlignment="1">
      <alignment horizontal="center" vertical="center"/>
      <protection/>
    </xf>
    <xf numFmtId="0" fontId="2" fillId="0" borderId="55" xfId="52" applyFont="1" applyBorder="1" applyAlignment="1">
      <alignment horizontal="center" vertical="center"/>
      <protection/>
    </xf>
    <xf numFmtId="0" fontId="7" fillId="0" borderId="28" xfId="51" applyFont="1" applyFill="1" applyBorder="1" applyAlignment="1" applyProtection="1">
      <alignment horizontal="center" vertical="center" wrapText="1"/>
      <protection locked="0"/>
    </xf>
    <xf numFmtId="0" fontId="4" fillId="0" borderId="28" xfId="51" applyFont="1" applyFill="1" applyBorder="1" applyAlignment="1" applyProtection="1">
      <alignment horizontal="center" vertical="center" wrapText="1"/>
      <protection locked="0"/>
    </xf>
    <xf numFmtId="2" fontId="7" fillId="0" borderId="34" xfId="51" applyNumberFormat="1" applyFont="1" applyFill="1" applyBorder="1" applyAlignment="1" applyProtection="1">
      <alignment horizontal="center" vertical="center" wrapText="1"/>
      <protection locked="0"/>
    </xf>
    <xf numFmtId="2" fontId="4" fillId="0" borderId="41" xfId="51" applyNumberFormat="1" applyFont="1" applyFill="1" applyBorder="1" applyAlignment="1" applyProtection="1">
      <alignment horizontal="center" vertical="center" wrapText="1"/>
      <protection locked="0"/>
    </xf>
    <xf numFmtId="2" fontId="7" fillId="0" borderId="35" xfId="51" applyNumberFormat="1" applyFont="1" applyFill="1" applyBorder="1" applyAlignment="1" applyProtection="1">
      <alignment horizontal="center" vertical="center" wrapText="1"/>
      <protection locked="0"/>
    </xf>
    <xf numFmtId="2" fontId="4" fillId="0" borderId="43" xfId="5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47" applyFont="1" applyFill="1" applyAlignment="1" applyProtection="1">
      <alignment horizontal="center" vertical="center" wrapText="1"/>
      <protection locked="0"/>
    </xf>
    <xf numFmtId="0" fontId="7" fillId="0" borderId="53" xfId="51" applyFont="1" applyFill="1" applyBorder="1" applyAlignment="1" applyProtection="1">
      <alignment horizontal="center" vertical="center" wrapText="1"/>
      <protection locked="0"/>
    </xf>
    <xf numFmtId="0" fontId="7" fillId="0" borderId="54" xfId="51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5" fillId="24" borderId="0" xfId="0" applyFont="1" applyFill="1" applyAlignment="1" applyProtection="1">
      <alignment horizontal="center" vertical="center"/>
      <protection locked="0"/>
    </xf>
    <xf numFmtId="0" fontId="2" fillId="24" borderId="60" xfId="0" applyFont="1" applyFill="1" applyBorder="1" applyAlignment="1" applyProtection="1">
      <alignment horizontal="center" vertical="center"/>
      <protection locked="0"/>
    </xf>
    <xf numFmtId="0" fontId="2" fillId="24" borderId="61" xfId="0" applyFont="1" applyFill="1" applyBorder="1" applyAlignment="1" applyProtection="1">
      <alignment horizontal="center" vertical="center"/>
      <protection locked="0"/>
    </xf>
    <xf numFmtId="0" fontId="2" fillId="24" borderId="67" xfId="0" applyFont="1" applyFill="1" applyBorder="1" applyAlignment="1" applyProtection="1">
      <alignment horizontal="center" vertical="center"/>
      <protection locked="0"/>
    </xf>
    <xf numFmtId="0" fontId="2" fillId="24" borderId="53" xfId="0" applyFont="1" applyFill="1" applyBorder="1" applyAlignment="1" applyProtection="1">
      <alignment horizontal="center" vertical="center"/>
      <protection locked="0"/>
    </xf>
    <xf numFmtId="0" fontId="2" fillId="24" borderId="5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44" applyFont="1" applyBorder="1" applyAlignment="1">
      <alignment horizontal="center" vertical="center"/>
      <protection/>
    </xf>
    <xf numFmtId="0" fontId="0" fillId="0" borderId="57" xfId="0" applyBorder="1" applyAlignment="1">
      <alignment horizontal="right" vertical="center"/>
    </xf>
    <xf numFmtId="0" fontId="2" fillId="0" borderId="55" xfId="44" applyFont="1" applyBorder="1" applyAlignment="1">
      <alignment horizontal="center" vertical="center" wrapText="1"/>
      <protection/>
    </xf>
    <xf numFmtId="0" fontId="2" fillId="0" borderId="26" xfId="44" applyFont="1" applyBorder="1" applyAlignment="1">
      <alignment horizontal="center" vertical="center" wrapText="1"/>
      <protection/>
    </xf>
    <xf numFmtId="0" fontId="2" fillId="0" borderId="53" xfId="44" applyFont="1" applyBorder="1" applyAlignment="1">
      <alignment horizontal="center" vertical="center" wrapText="1"/>
      <protection/>
    </xf>
    <xf numFmtId="0" fontId="2" fillId="0" borderId="54" xfId="44" applyFont="1" applyBorder="1" applyAlignment="1">
      <alignment horizontal="center" vertical="center" wrapText="1"/>
      <protection/>
    </xf>
    <xf numFmtId="0" fontId="2" fillId="0" borderId="58" xfId="44" applyFont="1" applyBorder="1" applyAlignment="1">
      <alignment horizontal="center" vertical="center" wrapText="1"/>
      <protection/>
    </xf>
    <xf numFmtId="0" fontId="3" fillId="0" borderId="0" xfId="45" applyFont="1" applyBorder="1" applyAlignment="1">
      <alignment horizontal="center" vertical="center"/>
      <protection/>
    </xf>
    <xf numFmtId="0" fontId="35" fillId="0" borderId="57" xfId="45" applyFont="1" applyBorder="1" applyAlignment="1">
      <alignment horizontal="center" vertical="center"/>
      <protection/>
    </xf>
    <xf numFmtId="0" fontId="6" fillId="0" borderId="55" xfId="45" applyFont="1" applyBorder="1" applyAlignment="1">
      <alignment horizontal="center" vertical="center" wrapText="1"/>
      <protection/>
    </xf>
    <xf numFmtId="0" fontId="6" fillId="0" borderId="26" xfId="45" applyFont="1" applyBorder="1" applyAlignment="1">
      <alignment horizontal="center" vertical="center" wrapText="1"/>
      <protection/>
    </xf>
    <xf numFmtId="0" fontId="6" fillId="0" borderId="53" xfId="45" applyFont="1" applyBorder="1" applyAlignment="1">
      <alignment horizontal="center" vertical="center" wrapText="1"/>
      <protection/>
    </xf>
    <xf numFmtId="0" fontId="6" fillId="0" borderId="41" xfId="45" applyFont="1" applyBorder="1" applyAlignment="1">
      <alignment horizontal="center" vertical="center" wrapText="1"/>
      <protection/>
    </xf>
    <xf numFmtId="0" fontId="6" fillId="0" borderId="43" xfId="45" applyFont="1" applyBorder="1" applyAlignment="1">
      <alignment horizontal="center" vertical="center" wrapText="1"/>
      <protection/>
    </xf>
    <xf numFmtId="0" fontId="4" fillId="24" borderId="28" xfId="50" applyFont="1" applyFill="1" applyBorder="1" applyAlignment="1" applyProtection="1">
      <alignment horizontal="center" vertical="center" wrapText="1"/>
      <protection locked="0"/>
    </xf>
    <xf numFmtId="0" fontId="4" fillId="24" borderId="29" xfId="50" applyFont="1" applyFill="1" applyBorder="1" applyAlignment="1" applyProtection="1">
      <alignment horizontal="center" vertical="center" wrapText="1"/>
      <protection locked="0"/>
    </xf>
    <xf numFmtId="0" fontId="4" fillId="24" borderId="55" xfId="50" applyFont="1" applyFill="1" applyBorder="1" applyAlignment="1" applyProtection="1">
      <alignment horizontal="center" vertical="center" wrapText="1"/>
      <protection locked="0"/>
    </xf>
    <xf numFmtId="0" fontId="4" fillId="24" borderId="56" xfId="50" applyFont="1" applyFill="1" applyBorder="1" applyAlignment="1" applyProtection="1">
      <alignment horizontal="center" vertical="center" wrapText="1"/>
      <protection locked="0"/>
    </xf>
    <xf numFmtId="0" fontId="3" fillId="24" borderId="0" xfId="50" applyFont="1" applyFill="1" applyAlignment="1" applyProtection="1">
      <alignment horizontal="center" vertical="center"/>
      <protection locked="0"/>
    </xf>
    <xf numFmtId="0" fontId="0" fillId="0" borderId="57" xfId="0" applyFont="1" applyBorder="1" applyAlignment="1">
      <alignment horizontal="right" vertical="center"/>
    </xf>
    <xf numFmtId="0" fontId="2" fillId="24" borderId="53" xfId="50" applyFont="1" applyFill="1" applyBorder="1" applyAlignment="1" applyProtection="1">
      <alignment horizontal="center" vertical="center"/>
      <protection locked="0"/>
    </xf>
    <xf numFmtId="0" fontId="2" fillId="24" borderId="54" xfId="50" applyFont="1" applyFill="1" applyBorder="1" applyAlignment="1" applyProtection="1">
      <alignment horizontal="center" vertical="center"/>
      <protection locked="0"/>
    </xf>
    <xf numFmtId="0" fontId="4" fillId="24" borderId="28" xfId="46" applyFont="1" applyFill="1" applyBorder="1" applyAlignment="1" applyProtection="1">
      <alignment horizontal="center" vertical="center"/>
      <protection locked="0"/>
    </xf>
    <xf numFmtId="0" fontId="4" fillId="24" borderId="29" xfId="46" applyFont="1" applyFill="1" applyBorder="1" applyAlignment="1" applyProtection="1">
      <alignment horizontal="center" vertical="center"/>
      <protection locked="0"/>
    </xf>
    <xf numFmtId="0" fontId="4" fillId="24" borderId="55" xfId="46" applyFont="1" applyFill="1" applyBorder="1" applyAlignment="1" applyProtection="1">
      <alignment horizontal="center" vertical="center"/>
      <protection locked="0"/>
    </xf>
    <xf numFmtId="0" fontId="4" fillId="24" borderId="56" xfId="46" applyFont="1" applyFill="1" applyBorder="1" applyAlignment="1" applyProtection="1">
      <alignment horizontal="center" vertical="center"/>
      <protection locked="0"/>
    </xf>
    <xf numFmtId="0" fontId="4" fillId="24" borderId="26" xfId="46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Alignment="1">
      <alignment horizontal="center" vertical="center"/>
    </xf>
    <xf numFmtId="0" fontId="2" fillId="24" borderId="53" xfId="0" applyFont="1" applyFill="1" applyBorder="1" applyAlignment="1">
      <alignment horizontal="center" vertical="center"/>
    </xf>
    <xf numFmtId="0" fontId="2" fillId="24" borderId="54" xfId="0" applyFont="1" applyFill="1" applyBorder="1" applyAlignment="1">
      <alignment horizontal="center" vertical="center"/>
    </xf>
    <xf numFmtId="0" fontId="2" fillId="24" borderId="58" xfId="0" applyFont="1" applyFill="1" applyBorder="1" applyAlignment="1">
      <alignment horizontal="center" vertical="center"/>
    </xf>
    <xf numFmtId="0" fontId="4" fillId="24" borderId="60" xfId="48" applyFont="1" applyFill="1" applyBorder="1" applyAlignment="1" applyProtection="1">
      <alignment horizontal="center" vertical="center" wrapText="1"/>
      <protection locked="0"/>
    </xf>
    <xf numFmtId="0" fontId="4" fillId="24" borderId="61" xfId="48" applyFont="1" applyFill="1" applyBorder="1" applyAlignment="1" applyProtection="1">
      <alignment horizontal="center" vertical="center" wrapText="1"/>
      <protection locked="0"/>
    </xf>
    <xf numFmtId="0" fontId="4" fillId="24" borderId="38" xfId="48" applyFont="1" applyFill="1" applyBorder="1" applyAlignment="1" applyProtection="1">
      <alignment horizontal="center" vertical="center" wrapText="1"/>
      <protection locked="0"/>
    </xf>
    <xf numFmtId="0" fontId="3" fillId="24" borderId="0" xfId="48" applyFont="1" applyFill="1" applyAlignment="1" applyProtection="1">
      <alignment horizontal="center" vertical="center"/>
      <protection locked="0"/>
    </xf>
    <xf numFmtId="0" fontId="4" fillId="0" borderId="54" xfId="49" applyFont="1" applyFill="1" applyBorder="1" applyAlignment="1" applyProtection="1">
      <alignment horizontal="center" vertical="center" wrapText="1"/>
      <protection locked="0"/>
    </xf>
    <xf numFmtId="0" fontId="4" fillId="0" borderId="58" xfId="49" applyFont="1" applyFill="1" applyBorder="1" applyAlignment="1" applyProtection="1">
      <alignment horizontal="center" vertical="center" wrapText="1"/>
      <protection locked="0"/>
    </xf>
    <xf numFmtId="0" fontId="4" fillId="0" borderId="53" xfId="49" applyFont="1" applyFill="1" applyBorder="1" applyAlignment="1" applyProtection="1">
      <alignment horizontal="center" vertical="center" wrapText="1"/>
      <protection locked="0"/>
    </xf>
    <xf numFmtId="0" fontId="4" fillId="0" borderId="66" xfId="49" applyFont="1" applyFill="1" applyBorder="1" applyAlignment="1" applyProtection="1">
      <alignment horizontal="center" vertical="center" wrapText="1"/>
      <protection locked="0"/>
    </xf>
    <xf numFmtId="0" fontId="4" fillId="0" borderId="39" xfId="49" applyFont="1" applyFill="1" applyBorder="1" applyAlignment="1" applyProtection="1">
      <alignment horizontal="center" vertical="center" wrapText="1"/>
      <protection locked="0"/>
    </xf>
    <xf numFmtId="0" fontId="3" fillId="24" borderId="61" xfId="0" applyFont="1" applyFill="1" applyBorder="1" applyAlignment="1" applyProtection="1">
      <alignment horizontal="center" vertical="center"/>
      <protection locked="0"/>
    </xf>
    <xf numFmtId="0" fontId="3" fillId="24" borderId="68" xfId="0" applyFont="1" applyFill="1" applyBorder="1" applyAlignment="1" applyProtection="1">
      <alignment horizontal="center" vertical="center"/>
      <protection locked="0"/>
    </xf>
    <xf numFmtId="0" fontId="5" fillId="24" borderId="68" xfId="0" applyFont="1" applyFill="1" applyBorder="1" applyAlignment="1" applyProtection="1">
      <alignment horizontal="center" vertical="center"/>
      <protection locked="0"/>
    </xf>
    <xf numFmtId="0" fontId="5" fillId="24" borderId="69" xfId="0" applyFont="1" applyFill="1" applyBorder="1" applyAlignment="1" applyProtection="1">
      <alignment horizontal="center" vertical="center"/>
      <protection locked="0"/>
    </xf>
    <xf numFmtId="0" fontId="4" fillId="24" borderId="65" xfId="0" applyFont="1" applyFill="1" applyBorder="1" applyAlignment="1" applyProtection="1">
      <alignment horizontal="center" vertical="center" wrapText="1"/>
      <protection locked="0"/>
    </xf>
    <xf numFmtId="0" fontId="4" fillId="24" borderId="40" xfId="0" applyFont="1" applyFill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>
      <alignment horizontal="center" vertical="center"/>
    </xf>
    <xf numFmtId="0" fontId="4" fillId="24" borderId="66" xfId="0" applyFont="1" applyFill="1" applyBorder="1" applyAlignment="1" applyProtection="1">
      <alignment horizontal="center" vertical="center" wrapText="1"/>
      <protection locked="0"/>
    </xf>
    <xf numFmtId="0" fontId="4" fillId="24" borderId="39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5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54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5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68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69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24" borderId="70" xfId="0" applyFont="1" applyFill="1" applyBorder="1" applyAlignment="1">
      <alignment horizontal="center" vertical="center"/>
    </xf>
    <xf numFmtId="0" fontId="2" fillId="24" borderId="71" xfId="0" applyFont="1" applyFill="1" applyBorder="1" applyAlignment="1">
      <alignment horizontal="center" vertical="center"/>
    </xf>
    <xf numFmtId="0" fontId="40" fillId="24" borderId="71" xfId="0" applyFont="1" applyFill="1" applyBorder="1" applyAlignment="1">
      <alignment horizontal="center" vertical="center"/>
    </xf>
    <xf numFmtId="0" fontId="40" fillId="24" borderId="72" xfId="0" applyFont="1" applyFill="1" applyBorder="1" applyAlignment="1">
      <alignment horizontal="center" vertical="center"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/>
      <protection/>
    </xf>
    <xf numFmtId="176" fontId="2" fillId="0" borderId="1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34" xfId="52" applyFont="1" applyBorder="1" applyAlignment="1">
      <alignment horizontal="center" vertical="center" wrapText="1"/>
      <protection/>
    </xf>
    <xf numFmtId="0" fontId="2" fillId="0" borderId="73" xfId="52" applyFont="1" applyBorder="1" applyAlignment="1">
      <alignment horizontal="center" vertical="center" wrapText="1"/>
      <protection/>
    </xf>
    <xf numFmtId="0" fontId="2" fillId="0" borderId="74" xfId="52" applyFont="1" applyBorder="1" applyAlignment="1">
      <alignment horizontal="center" vertical="center" wrapText="1"/>
      <protection/>
    </xf>
    <xf numFmtId="0" fontId="2" fillId="0" borderId="75" xfId="52" applyFont="1" applyBorder="1" applyAlignment="1">
      <alignment horizontal="center" vertical="center" wrapText="1"/>
      <protection/>
    </xf>
    <xf numFmtId="0" fontId="2" fillId="0" borderId="76" xfId="52" applyFont="1" applyBorder="1" applyAlignment="1">
      <alignment horizontal="center" vertical="center" wrapText="1"/>
      <protection/>
    </xf>
    <xf numFmtId="0" fontId="2" fillId="0" borderId="35" xfId="52" applyFont="1" applyBorder="1" applyAlignment="1">
      <alignment horizontal="center" vertical="center" wrapText="1"/>
      <protection/>
    </xf>
    <xf numFmtId="0" fontId="2" fillId="0" borderId="29" xfId="52" applyFont="1" applyBorder="1" applyAlignment="1">
      <alignment horizontal="center" vertical="center" wrapText="1"/>
      <protection/>
    </xf>
    <xf numFmtId="0" fontId="2" fillId="0" borderId="43" xfId="52" applyFont="1" applyBorder="1" applyAlignment="1">
      <alignment horizontal="center" vertical="center" wrapText="1"/>
      <protection/>
    </xf>
    <xf numFmtId="0" fontId="2" fillId="0" borderId="77" xfId="52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7" xfId="52" applyFont="1" applyBorder="1" applyAlignment="1">
      <alignment horizontal="center" vertical="center" wrapText="1"/>
      <protection/>
    </xf>
    <xf numFmtId="0" fontId="2" fillId="0" borderId="19" xfId="52" applyFont="1" applyBorder="1" applyAlignment="1">
      <alignment horizontal="center" vertical="center"/>
      <protection/>
    </xf>
    <xf numFmtId="176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6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2" xfId="41"/>
    <cellStyle name="常规 3" xfId="42"/>
    <cellStyle name="常规 9" xfId="43"/>
    <cellStyle name="常规_Sheet32" xfId="44"/>
    <cellStyle name="常规_Sheet34_1" xfId="45"/>
    <cellStyle name="常规_分析表29" xfId="46"/>
    <cellStyle name="常规_分析表3" xfId="47"/>
    <cellStyle name="常规_分析表30" xfId="48"/>
    <cellStyle name="常规_分析表31" xfId="49"/>
    <cellStyle name="常规_分析表35" xfId="50"/>
    <cellStyle name="常规_分析表42" xfId="51"/>
    <cellStyle name="常规_综合分析报表" xfId="52"/>
    <cellStyle name="Hyperlink" xfId="53"/>
    <cellStyle name="超链接 2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适中" xfId="66"/>
    <cellStyle name="输出" xfId="67"/>
    <cellStyle name="输入" xfId="68"/>
    <cellStyle name="Followed Hyperlink" xfId="69"/>
    <cellStyle name="着色 1" xfId="70"/>
    <cellStyle name="着色 2" xfId="71"/>
    <cellStyle name="着色 3" xfId="72"/>
    <cellStyle name="着色 4" xfId="73"/>
    <cellStyle name="着色 5" xfId="74"/>
    <cellStyle name="着色 6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45;&#32946;&#32479;&#35745;&#20998;&#26512;\2005&#24180;&#27827;&#21335;&#30465;&#20998;&#26512;&#36164;&#26009;&#34920;&#65288;&#32456;&#3129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控制"/>
      <sheetName val="封面"/>
      <sheetName val="目录"/>
      <sheetName val="01各级各类情况"/>
      <sheetName val="03小学"/>
      <sheetName val="04小学学龄及在校生"/>
      <sheetName val="05农村小学"/>
      <sheetName val="06初中"/>
      <sheetName val="07农村初中"/>
      <sheetName val="08高中"/>
      <sheetName val="09农村高中"/>
      <sheetName val="10职业初中"/>
      <sheetName val="11农村职初"/>
      <sheetName val="12幼教"/>
      <sheetName val="13农村幼教"/>
      <sheetName val="14特教"/>
      <sheetName val="15中职"/>
      <sheetName val="16中专"/>
      <sheetName val="17成人中专"/>
      <sheetName val="18职高"/>
      <sheetName val="19成人中小学"/>
      <sheetName val="20扫盲班"/>
      <sheetName val="21成人培训"/>
      <sheetName val="22教育经费"/>
      <sheetName val="23入学率"/>
      <sheetName val="24毛入学率"/>
      <sheetName val="25保留率"/>
      <sheetName val="26辍学率"/>
      <sheetName val="27小学升学率"/>
      <sheetName val="28初中升学率"/>
      <sheetName val="29校均规模"/>
      <sheetName val="30班额"/>
      <sheetName val="31中学学历"/>
      <sheetName val="32小幼学历"/>
      <sheetName val="33中小学年龄"/>
      <sheetName val="34职称"/>
      <sheetName val="35生负"/>
      <sheetName val="36生均面积"/>
      <sheetName val="37农村生均面积"/>
      <sheetName val="38危房"/>
      <sheetName val="39图书"/>
      <sheetName val="40资产"/>
      <sheetName val="41仪器"/>
      <sheetName val="42在校生招生结构"/>
      <sheetName val="43万人中学生"/>
      <sheetName val="指标解释"/>
      <sheetName val="44高教在校生"/>
      <sheetName val="45高教专任教师"/>
      <sheetName val="46高教办学条件基本"/>
      <sheetName val="47高教办学条件监测"/>
      <sheetName val="48高教补充材料"/>
      <sheetName val="Sheet48"/>
      <sheetName val="Sheet47"/>
      <sheetName val="Sheet46"/>
      <sheetName val="Sheet45"/>
      <sheetName val="Sheet44"/>
      <sheetName val="Sheet43"/>
      <sheetName val="Sheet42"/>
      <sheetName val="Sheet41"/>
      <sheetName val="Sheet40"/>
      <sheetName val="Sheet39"/>
      <sheetName val="Sheet38"/>
      <sheetName val="Sheet37"/>
      <sheetName val="Sheet35"/>
      <sheetName val="Sheet36"/>
      <sheetName val="Sheet34"/>
      <sheetName val="Sheet33"/>
      <sheetName val="Sheet32"/>
      <sheetName val="Sheet31"/>
      <sheetName val="Sheet30"/>
      <sheetName val="Sheet29"/>
      <sheetName val="Sheet28"/>
      <sheetName val="Sheet27"/>
      <sheetName val="Sheet26"/>
      <sheetName val="Sheet25"/>
      <sheetName val="Sheet24"/>
      <sheetName val="Sheet23"/>
      <sheetName val="Sheet22"/>
      <sheetName val="Sheet21"/>
      <sheetName val="Sheet20"/>
      <sheetName val="Sheet19"/>
      <sheetName val="Sheet18"/>
      <sheetName val="Sheet17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Sheet5"/>
      <sheetName val="Sheet4"/>
      <sheetName val="Sheet3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C12" sqref="C12:D12"/>
    </sheetView>
  </sheetViews>
  <sheetFormatPr defaultColWidth="9.00390625" defaultRowHeight="14.25"/>
  <cols>
    <col min="1" max="1" width="19.375" style="0" customWidth="1"/>
    <col min="2" max="2" width="20.25390625" style="0" customWidth="1"/>
    <col min="3" max="3" width="9.875" style="0" customWidth="1"/>
    <col min="4" max="4" width="15.375" style="0" customWidth="1"/>
    <col min="5" max="5" width="20.25390625" style="0" customWidth="1"/>
    <col min="6" max="6" width="11.50390625" style="0" customWidth="1"/>
  </cols>
  <sheetData>
    <row r="1" ht="37.5" customHeight="1"/>
    <row r="2" spans="1:6" ht="34.5">
      <c r="A2" s="276" t="s">
        <v>0</v>
      </c>
      <c r="B2" s="276"/>
      <c r="C2" s="276"/>
      <c r="D2" s="276"/>
      <c r="E2" s="276"/>
      <c r="F2" s="189"/>
    </row>
    <row r="3" spans="1:6" ht="14.25">
      <c r="A3" s="190"/>
      <c r="B3" s="190"/>
      <c r="C3" s="190"/>
      <c r="D3" s="190"/>
      <c r="E3" s="190"/>
      <c r="F3" s="190"/>
    </row>
    <row r="4" spans="1:6" ht="15" customHeight="1">
      <c r="A4" s="190"/>
      <c r="B4" s="190"/>
      <c r="C4" s="190"/>
      <c r="D4" s="190"/>
      <c r="E4" s="190"/>
      <c r="F4" s="190"/>
    </row>
    <row r="5" spans="1:6" ht="61.5">
      <c r="A5" s="277" t="s">
        <v>1</v>
      </c>
      <c r="B5" s="277"/>
      <c r="C5" s="277"/>
      <c r="D5" s="277"/>
      <c r="E5" s="277"/>
      <c r="F5" s="191"/>
    </row>
    <row r="8" ht="81" customHeight="1"/>
    <row r="9" spans="1:4" s="25" customFormat="1" ht="39" customHeight="1">
      <c r="A9" s="192" t="s">
        <v>2</v>
      </c>
      <c r="B9" s="278" t="s">
        <v>332</v>
      </c>
      <c r="C9" s="278"/>
      <c r="D9" s="278"/>
    </row>
    <row r="10" spans="1:5" s="25" customFormat="1" ht="39" customHeight="1">
      <c r="A10" s="192" t="s">
        <v>3</v>
      </c>
      <c r="B10" s="193"/>
      <c r="D10" s="25" t="s">
        <v>4</v>
      </c>
      <c r="E10" s="193"/>
    </row>
    <row r="11" s="25" customFormat="1" ht="24" customHeight="1"/>
    <row r="12" spans="2:4" s="25" customFormat="1" ht="33.75" customHeight="1">
      <c r="B12" s="194" t="s">
        <v>5</v>
      </c>
      <c r="C12" s="279">
        <v>44175</v>
      </c>
      <c r="D12" s="278"/>
    </row>
    <row r="13" spans="1:4" ht="31.5">
      <c r="A13" s="195"/>
      <c r="B13" s="195"/>
      <c r="C13" s="195"/>
      <c r="D13" s="195"/>
    </row>
  </sheetData>
  <sheetProtection/>
  <mergeCells count="4">
    <mergeCell ref="A2:E2"/>
    <mergeCell ref="A5:E5"/>
    <mergeCell ref="B9:D9"/>
    <mergeCell ref="C12:D12"/>
  </mergeCells>
  <printOptions horizontalCentered="1"/>
  <pageMargins left="0.75" right="0.55" top="0.59" bottom="0.59" header="0.51" footer="0.51"/>
  <pageSetup horizontalDpi="200" verticalDpi="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3"/>
  <sheetViews>
    <sheetView showZeros="0" workbookViewId="0" topLeftCell="A1">
      <selection activeCell="M7" sqref="M7"/>
    </sheetView>
  </sheetViews>
  <sheetFormatPr defaultColWidth="9.00390625" defaultRowHeight="14.25"/>
  <cols>
    <col min="3" max="3" width="7.25390625" style="0" customWidth="1"/>
    <col min="4" max="4" width="7.125" style="0" customWidth="1"/>
    <col min="5" max="5" width="7.875" style="0" customWidth="1"/>
    <col min="6" max="6" width="7.375" style="0" customWidth="1"/>
    <col min="7" max="7" width="6.375" style="0" customWidth="1"/>
    <col min="8" max="8" width="8.375" style="0" customWidth="1"/>
    <col min="10" max="12" width="7.375" style="0" customWidth="1"/>
    <col min="13" max="13" width="6.875" style="0" customWidth="1"/>
    <col min="14" max="14" width="5.125" style="0" customWidth="1"/>
    <col min="15" max="15" width="7.875" style="0" customWidth="1"/>
    <col min="16" max="16" width="6.625" style="0" customWidth="1"/>
    <col min="17" max="17" width="5.875" style="0" customWidth="1"/>
  </cols>
  <sheetData>
    <row r="1" spans="1:17" s="25" customFormat="1" ht="34.5" customHeight="1">
      <c r="A1" s="289" t="s">
        <v>14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5:17" s="1" customFormat="1" ht="27" customHeight="1" thickBot="1">
      <c r="O2" s="335" t="s">
        <v>149</v>
      </c>
      <c r="P2" s="335"/>
      <c r="Q2" s="335"/>
    </row>
    <row r="3" spans="1:17" ht="28.5" customHeight="1" thickTop="1">
      <c r="A3" s="293"/>
      <c r="B3" s="294"/>
      <c r="C3" s="294" t="s">
        <v>118</v>
      </c>
      <c r="D3" s="294" t="s">
        <v>120</v>
      </c>
      <c r="E3" s="294" t="s">
        <v>44</v>
      </c>
      <c r="F3" s="294" t="s">
        <v>45</v>
      </c>
      <c r="G3" s="294" t="s">
        <v>46</v>
      </c>
      <c r="H3" s="294"/>
      <c r="I3" s="294"/>
      <c r="J3" s="294"/>
      <c r="K3" s="294"/>
      <c r="L3" s="294"/>
      <c r="M3" s="294"/>
      <c r="N3" s="294" t="s">
        <v>104</v>
      </c>
      <c r="O3" s="294"/>
      <c r="P3" s="294" t="s">
        <v>150</v>
      </c>
      <c r="Q3" s="291"/>
    </row>
    <row r="4" spans="1:17" ht="30" customHeight="1">
      <c r="A4" s="325"/>
      <c r="B4" s="320"/>
      <c r="C4" s="320"/>
      <c r="D4" s="320"/>
      <c r="E4" s="320"/>
      <c r="F4" s="320"/>
      <c r="G4" s="67" t="s">
        <v>48</v>
      </c>
      <c r="H4" s="67" t="s">
        <v>106</v>
      </c>
      <c r="I4" s="67" t="s">
        <v>107</v>
      </c>
      <c r="J4" s="67" t="s">
        <v>151</v>
      </c>
      <c r="K4" s="67" t="s">
        <v>152</v>
      </c>
      <c r="L4" s="67" t="s">
        <v>153</v>
      </c>
      <c r="M4" s="67" t="s">
        <v>154</v>
      </c>
      <c r="N4" s="274" t="s">
        <v>48</v>
      </c>
      <c r="O4" s="67" t="s">
        <v>155</v>
      </c>
      <c r="P4" s="67" t="s">
        <v>124</v>
      </c>
      <c r="Q4" s="78" t="s">
        <v>125</v>
      </c>
    </row>
    <row r="5" spans="1:17" ht="21" customHeight="1">
      <c r="A5" s="295" t="s">
        <v>50</v>
      </c>
      <c r="B5" s="296"/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28">
        <v>11</v>
      </c>
      <c r="N5" s="6">
        <v>12</v>
      </c>
      <c r="O5" s="28">
        <v>13</v>
      </c>
      <c r="P5" s="28">
        <v>14</v>
      </c>
      <c r="Q5" s="38">
        <v>15</v>
      </c>
    </row>
    <row r="6" spans="1:21" s="2" customFormat="1" ht="30" customHeight="1">
      <c r="A6" s="309" t="s">
        <v>84</v>
      </c>
      <c r="B6" s="310"/>
      <c r="C6" s="137">
        <v>2</v>
      </c>
      <c r="D6" s="137">
        <v>17</v>
      </c>
      <c r="E6" s="137">
        <v>111</v>
      </c>
      <c r="F6" s="137">
        <v>236</v>
      </c>
      <c r="G6" s="137">
        <v>1388</v>
      </c>
      <c r="H6" s="137">
        <v>454</v>
      </c>
      <c r="I6" s="137">
        <v>186</v>
      </c>
      <c r="J6" s="137">
        <v>49</v>
      </c>
      <c r="K6" s="137">
        <v>47</v>
      </c>
      <c r="L6" s="137">
        <v>0</v>
      </c>
      <c r="M6" s="442">
        <v>0</v>
      </c>
      <c r="N6" s="142">
        <v>0</v>
      </c>
      <c r="O6" s="137">
        <v>0</v>
      </c>
      <c r="P6" s="137">
        <v>0</v>
      </c>
      <c r="Q6" s="141">
        <v>0</v>
      </c>
      <c r="R6" s="2">
        <v>0</v>
      </c>
      <c r="S6" s="2">
        <v>0</v>
      </c>
      <c r="T6" s="2">
        <v>0</v>
      </c>
      <c r="U6" s="2">
        <v>0</v>
      </c>
    </row>
    <row r="7" spans="1:21" s="2" customFormat="1" ht="30" customHeight="1">
      <c r="A7" s="332" t="s">
        <v>156</v>
      </c>
      <c r="B7" s="333"/>
      <c r="C7" s="70">
        <v>2</v>
      </c>
      <c r="D7" s="70">
        <v>17</v>
      </c>
      <c r="E7" s="70">
        <v>29</v>
      </c>
      <c r="F7" s="70">
        <v>22</v>
      </c>
      <c r="G7" s="70">
        <v>204</v>
      </c>
      <c r="H7" s="70">
        <v>58</v>
      </c>
      <c r="I7" s="70">
        <v>186</v>
      </c>
      <c r="J7" s="70">
        <v>49</v>
      </c>
      <c r="K7" s="70">
        <v>47</v>
      </c>
      <c r="L7" s="70">
        <v>0</v>
      </c>
      <c r="M7" s="443">
        <v>0</v>
      </c>
      <c r="N7" s="143">
        <v>0</v>
      </c>
      <c r="O7" s="70">
        <v>0</v>
      </c>
      <c r="P7" s="70">
        <v>0</v>
      </c>
      <c r="Q7" s="75">
        <v>0</v>
      </c>
      <c r="R7" s="2">
        <v>0</v>
      </c>
      <c r="S7" s="2">
        <v>0</v>
      </c>
      <c r="T7" s="2">
        <v>0</v>
      </c>
      <c r="U7" s="2">
        <v>0</v>
      </c>
    </row>
    <row r="8" spans="1:21" s="2" customFormat="1" ht="30" customHeight="1">
      <c r="A8" s="328" t="s">
        <v>157</v>
      </c>
      <c r="B8" s="329"/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443">
        <v>0</v>
      </c>
      <c r="N8" s="143">
        <v>0</v>
      </c>
      <c r="O8" s="70">
        <v>0</v>
      </c>
      <c r="P8" s="70">
        <v>0</v>
      </c>
      <c r="Q8" s="75">
        <v>0</v>
      </c>
      <c r="R8" s="2">
        <v>0</v>
      </c>
      <c r="S8" s="2">
        <v>0</v>
      </c>
      <c r="T8" s="2">
        <v>0</v>
      </c>
      <c r="U8" s="2">
        <v>0</v>
      </c>
    </row>
    <row r="9" spans="1:21" s="2" customFormat="1" ht="30" customHeight="1">
      <c r="A9" s="328" t="s">
        <v>158</v>
      </c>
      <c r="B9" s="329"/>
      <c r="C9" s="70">
        <v>0</v>
      </c>
      <c r="D9" s="70">
        <v>0</v>
      </c>
      <c r="E9" s="70">
        <v>26</v>
      </c>
      <c r="F9" s="70">
        <v>58</v>
      </c>
      <c r="G9" s="70">
        <v>566</v>
      </c>
      <c r="H9" s="70">
        <v>202</v>
      </c>
      <c r="I9" s="70">
        <v>0</v>
      </c>
      <c r="J9" s="70">
        <v>0</v>
      </c>
      <c r="K9" s="70">
        <v>0</v>
      </c>
      <c r="L9" s="70">
        <v>0</v>
      </c>
      <c r="M9" s="443">
        <v>0</v>
      </c>
      <c r="N9" s="143">
        <v>0</v>
      </c>
      <c r="O9" s="70">
        <v>0</v>
      </c>
      <c r="P9" s="70">
        <v>0</v>
      </c>
      <c r="Q9" s="75">
        <v>0</v>
      </c>
      <c r="R9" s="2">
        <v>0</v>
      </c>
      <c r="S9" s="2">
        <v>0</v>
      </c>
      <c r="T9" s="2">
        <v>0</v>
      </c>
      <c r="U9" s="2">
        <v>0</v>
      </c>
    </row>
    <row r="10" spans="1:21" s="2" customFormat="1" ht="30" customHeight="1">
      <c r="A10" s="328" t="s">
        <v>159</v>
      </c>
      <c r="B10" s="329"/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443">
        <v>0</v>
      </c>
      <c r="N10" s="143">
        <v>0</v>
      </c>
      <c r="O10" s="70">
        <v>0</v>
      </c>
      <c r="P10" s="70">
        <v>0</v>
      </c>
      <c r="Q10" s="75">
        <v>0</v>
      </c>
      <c r="R10" s="2">
        <v>0</v>
      </c>
      <c r="S10" s="2">
        <v>0</v>
      </c>
      <c r="T10" s="2">
        <v>0</v>
      </c>
      <c r="U10" s="2">
        <v>0</v>
      </c>
    </row>
    <row r="11" spans="1:21" s="2" customFormat="1" ht="30" customHeight="1">
      <c r="A11" s="328" t="s">
        <v>160</v>
      </c>
      <c r="B11" s="329"/>
      <c r="C11" s="70">
        <v>0</v>
      </c>
      <c r="D11" s="70">
        <v>0</v>
      </c>
      <c r="E11" s="70">
        <v>28</v>
      </c>
      <c r="F11" s="70">
        <v>80</v>
      </c>
      <c r="G11" s="70">
        <v>222</v>
      </c>
      <c r="H11" s="70">
        <v>74</v>
      </c>
      <c r="I11" s="70">
        <v>0</v>
      </c>
      <c r="J11" s="70">
        <v>0</v>
      </c>
      <c r="K11" s="70">
        <v>0</v>
      </c>
      <c r="L11" s="70">
        <v>0</v>
      </c>
      <c r="M11" s="443">
        <v>0</v>
      </c>
      <c r="N11" s="143">
        <v>0</v>
      </c>
      <c r="O11" s="70">
        <v>0</v>
      </c>
      <c r="P11" s="70">
        <v>0</v>
      </c>
      <c r="Q11" s="75">
        <v>0</v>
      </c>
      <c r="R11" s="2">
        <v>0</v>
      </c>
      <c r="S11" s="2">
        <v>0</v>
      </c>
      <c r="T11" s="2">
        <v>0</v>
      </c>
      <c r="U11" s="2">
        <v>0</v>
      </c>
    </row>
    <row r="12" spans="1:21" s="2" customFormat="1" ht="30" customHeight="1">
      <c r="A12" s="328" t="s">
        <v>161</v>
      </c>
      <c r="B12" s="329"/>
      <c r="C12" s="139">
        <v>0</v>
      </c>
      <c r="D12" s="139">
        <v>0</v>
      </c>
      <c r="E12" s="139">
        <v>13</v>
      </c>
      <c r="F12" s="139">
        <v>35</v>
      </c>
      <c r="G12" s="139">
        <v>273</v>
      </c>
      <c r="H12" s="139">
        <v>80</v>
      </c>
      <c r="I12" s="139">
        <v>0</v>
      </c>
      <c r="J12" s="139">
        <v>0</v>
      </c>
      <c r="K12" s="139">
        <v>0</v>
      </c>
      <c r="L12" s="139">
        <v>0</v>
      </c>
      <c r="M12" s="444">
        <v>0</v>
      </c>
      <c r="N12" s="144">
        <v>0</v>
      </c>
      <c r="O12" s="145">
        <v>0</v>
      </c>
      <c r="P12" s="145">
        <v>0</v>
      </c>
      <c r="Q12" s="147">
        <v>0</v>
      </c>
      <c r="R12" s="2">
        <v>0</v>
      </c>
      <c r="S12" s="2">
        <v>0</v>
      </c>
      <c r="T12" s="2">
        <v>0</v>
      </c>
      <c r="U12" s="2">
        <v>0</v>
      </c>
    </row>
    <row r="13" spans="1:21" s="2" customFormat="1" ht="30" customHeight="1">
      <c r="A13" s="330" t="s">
        <v>162</v>
      </c>
      <c r="B13" s="331"/>
      <c r="C13" s="140">
        <v>0</v>
      </c>
      <c r="D13" s="140">
        <v>0</v>
      </c>
      <c r="E13" s="140">
        <v>15</v>
      </c>
      <c r="F13" s="140">
        <v>41</v>
      </c>
      <c r="G13" s="140">
        <v>123</v>
      </c>
      <c r="H13" s="140">
        <v>40</v>
      </c>
      <c r="I13" s="140">
        <v>0</v>
      </c>
      <c r="J13" s="140">
        <v>0</v>
      </c>
      <c r="K13" s="140">
        <v>0</v>
      </c>
      <c r="L13" s="140">
        <v>0</v>
      </c>
      <c r="M13" s="445">
        <v>0</v>
      </c>
      <c r="N13" s="146">
        <v>0</v>
      </c>
      <c r="O13" s="140">
        <v>0</v>
      </c>
      <c r="P13" s="140">
        <v>0</v>
      </c>
      <c r="Q13" s="148">
        <v>0</v>
      </c>
      <c r="R13" s="2">
        <v>0</v>
      </c>
      <c r="S13" s="2">
        <v>0</v>
      </c>
      <c r="T13" s="2">
        <v>0</v>
      </c>
      <c r="U13" s="2">
        <v>0</v>
      </c>
    </row>
    <row r="14" s="2" customFormat="1" ht="11.25"/>
    <row r="15" s="2" customFormat="1" ht="11.25"/>
    <row r="16" s="2" customFormat="1" ht="11.25"/>
    <row r="17" s="2" customFormat="1" ht="11.25"/>
    <row r="18" s="2" customFormat="1" ht="11.25"/>
    <row r="19" s="2" customFormat="1" ht="11.25"/>
    <row r="20" s="2" customFormat="1" ht="11.25"/>
    <row r="21" s="2" customFormat="1" ht="11.25"/>
    <row r="22" s="2" customFormat="1" ht="11.25"/>
    <row r="23" s="2" customFormat="1" ht="11.25"/>
    <row r="24" s="2" customFormat="1" ht="11.25"/>
  </sheetData>
  <sheetProtection/>
  <mergeCells count="19">
    <mergeCell ref="A13:B13"/>
    <mergeCell ref="C3:C4"/>
    <mergeCell ref="D3:D4"/>
    <mergeCell ref="E3:E4"/>
    <mergeCell ref="F3:F4"/>
    <mergeCell ref="A3:B4"/>
    <mergeCell ref="A7:B7"/>
    <mergeCell ref="A8:B8"/>
    <mergeCell ref="A9:B9"/>
    <mergeCell ref="A10:B10"/>
    <mergeCell ref="A11:B11"/>
    <mergeCell ref="A12:B12"/>
    <mergeCell ref="A1:Q1"/>
    <mergeCell ref="G3:M3"/>
    <mergeCell ref="N3:O3"/>
    <mergeCell ref="P3:Q3"/>
    <mergeCell ref="A5:B5"/>
    <mergeCell ref="A6:B6"/>
    <mergeCell ref="O2:Q2"/>
  </mergeCells>
  <printOptions/>
  <pageMargins left="0.7900000000000001" right="0.39" top="0.59" bottom="0.59" header="0.51" footer="0.51"/>
  <pageSetup horizontalDpi="200" verticalDpi="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Zeros="0" workbookViewId="0" topLeftCell="A1">
      <selection activeCell="O7" sqref="O7"/>
    </sheetView>
  </sheetViews>
  <sheetFormatPr defaultColWidth="9.00390625" defaultRowHeight="14.25"/>
  <cols>
    <col min="2" max="5" width="7.625" style="0" customWidth="1"/>
    <col min="6" max="6" width="5.75390625" style="0" customWidth="1"/>
    <col min="7" max="8" width="5.875" style="0" customWidth="1"/>
    <col min="9" max="9" width="6.375" style="0" customWidth="1"/>
    <col min="10" max="10" width="8.375" style="0" customWidth="1"/>
    <col min="11" max="16" width="7.625" style="0" customWidth="1"/>
  </cols>
  <sheetData>
    <row r="1" spans="1:16" s="25" customFormat="1" ht="36.75" customHeight="1">
      <c r="A1" s="280" t="s">
        <v>33</v>
      </c>
      <c r="B1" s="280"/>
      <c r="C1" s="280"/>
      <c r="D1" s="280"/>
      <c r="E1" s="280"/>
      <c r="F1" s="280"/>
      <c r="G1" s="280"/>
      <c r="H1" s="280"/>
      <c r="I1" s="280"/>
      <c r="J1" s="280"/>
      <c r="K1" s="334"/>
      <c r="L1" s="334"/>
      <c r="M1" s="334"/>
      <c r="N1" s="334"/>
      <c r="O1" s="334"/>
      <c r="P1" s="334"/>
    </row>
    <row r="2" spans="1:16" s="3" customFormat="1" ht="27" customHeight="1">
      <c r="A2" s="27"/>
      <c r="L2" s="37"/>
      <c r="M2" s="37"/>
      <c r="N2" s="37"/>
      <c r="O2" s="335" t="s">
        <v>292</v>
      </c>
      <c r="P2" s="335"/>
    </row>
    <row r="3" spans="1:16" s="26" customFormat="1" ht="36" customHeight="1">
      <c r="A3" s="337" t="s">
        <v>163</v>
      </c>
      <c r="B3" s="336" t="s">
        <v>273</v>
      </c>
      <c r="C3" s="336"/>
      <c r="D3" s="336"/>
      <c r="E3" s="336"/>
      <c r="F3" s="336"/>
      <c r="G3" s="336" t="s">
        <v>274</v>
      </c>
      <c r="H3" s="336"/>
      <c r="I3" s="336"/>
      <c r="J3" s="336"/>
      <c r="K3" s="336"/>
      <c r="L3" s="336"/>
      <c r="M3" s="339" t="s">
        <v>275</v>
      </c>
      <c r="N3" s="339" t="s">
        <v>276</v>
      </c>
      <c r="O3" s="339" t="s">
        <v>277</v>
      </c>
      <c r="P3" s="341" t="s">
        <v>278</v>
      </c>
    </row>
    <row r="4" spans="1:16" s="26" customFormat="1" ht="30.75" customHeight="1">
      <c r="A4" s="338"/>
      <c r="B4" s="5" t="s">
        <v>48</v>
      </c>
      <c r="C4" s="5" t="s">
        <v>279</v>
      </c>
      <c r="D4" s="5" t="s">
        <v>280</v>
      </c>
      <c r="E4" s="4" t="s">
        <v>181</v>
      </c>
      <c r="F4" s="4" t="s">
        <v>182</v>
      </c>
      <c r="G4" s="5" t="s">
        <v>48</v>
      </c>
      <c r="H4" s="5" t="s">
        <v>281</v>
      </c>
      <c r="I4" s="5" t="s">
        <v>282</v>
      </c>
      <c r="J4" s="4" t="s">
        <v>283</v>
      </c>
      <c r="K4" s="5" t="s">
        <v>284</v>
      </c>
      <c r="L4" s="4" t="s">
        <v>285</v>
      </c>
      <c r="M4" s="340"/>
      <c r="N4" s="340"/>
      <c r="O4" s="340"/>
      <c r="P4" s="342"/>
    </row>
    <row r="5" spans="1:16" s="15" customFormat="1" ht="27" customHeight="1">
      <c r="A5" s="6" t="s">
        <v>50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38">
        <v>15</v>
      </c>
    </row>
    <row r="6" spans="1:16" s="15" customFormat="1" ht="27" customHeight="1">
      <c r="A6" s="29" t="s">
        <v>172</v>
      </c>
      <c r="B6" s="30">
        <v>8</v>
      </c>
      <c r="C6" s="30">
        <v>7</v>
      </c>
      <c r="D6" s="30">
        <v>0</v>
      </c>
      <c r="E6" s="30">
        <v>1</v>
      </c>
      <c r="F6" s="30">
        <v>0</v>
      </c>
      <c r="G6" s="30">
        <v>122</v>
      </c>
      <c r="H6" s="30">
        <v>4</v>
      </c>
      <c r="I6" s="30">
        <v>14</v>
      </c>
      <c r="J6" s="30">
        <v>3</v>
      </c>
      <c r="K6" s="30">
        <v>30</v>
      </c>
      <c r="L6" s="30">
        <v>71</v>
      </c>
      <c r="M6" s="30">
        <v>284</v>
      </c>
      <c r="N6" s="30">
        <v>328</v>
      </c>
      <c r="O6" s="30">
        <v>2</v>
      </c>
      <c r="P6" s="39">
        <v>0</v>
      </c>
    </row>
    <row r="7" spans="1:16" s="15" customFormat="1" ht="27" customHeight="1">
      <c r="A7" s="31" t="s">
        <v>173</v>
      </c>
      <c r="B7" s="32">
        <v>2</v>
      </c>
      <c r="C7" s="32">
        <v>2</v>
      </c>
      <c r="D7" s="32">
        <v>0</v>
      </c>
      <c r="E7" s="32">
        <v>0</v>
      </c>
      <c r="F7" s="32">
        <v>0</v>
      </c>
      <c r="G7" s="32">
        <v>23</v>
      </c>
      <c r="H7" s="32">
        <v>1</v>
      </c>
      <c r="I7" s="32">
        <v>2</v>
      </c>
      <c r="J7" s="32">
        <v>0</v>
      </c>
      <c r="K7" s="32">
        <v>10</v>
      </c>
      <c r="L7" s="32">
        <v>10</v>
      </c>
      <c r="M7" s="32">
        <v>29</v>
      </c>
      <c r="N7" s="32">
        <v>38</v>
      </c>
      <c r="O7" s="32">
        <v>0</v>
      </c>
      <c r="P7" s="40">
        <v>0</v>
      </c>
    </row>
    <row r="8" spans="1:16" s="15" customFormat="1" ht="27" customHeight="1">
      <c r="A8" s="31" t="s">
        <v>174</v>
      </c>
      <c r="B8" s="32">
        <v>2</v>
      </c>
      <c r="C8" s="32">
        <v>2</v>
      </c>
      <c r="D8" s="32">
        <v>0</v>
      </c>
      <c r="E8" s="32">
        <v>0</v>
      </c>
      <c r="F8" s="32">
        <v>0</v>
      </c>
      <c r="G8" s="32">
        <v>30</v>
      </c>
      <c r="H8" s="32">
        <v>3</v>
      </c>
      <c r="I8" s="32">
        <v>6</v>
      </c>
      <c r="J8" s="32">
        <v>1</v>
      </c>
      <c r="K8" s="32">
        <v>10</v>
      </c>
      <c r="L8" s="32">
        <v>10</v>
      </c>
      <c r="M8" s="32">
        <v>35</v>
      </c>
      <c r="N8" s="32">
        <v>93</v>
      </c>
      <c r="O8" s="32">
        <v>1</v>
      </c>
      <c r="P8" s="40">
        <v>0</v>
      </c>
    </row>
    <row r="9" spans="1:16" s="15" customFormat="1" ht="27" customHeight="1">
      <c r="A9" s="31" t="s">
        <v>175</v>
      </c>
      <c r="B9" s="32">
        <v>1</v>
      </c>
      <c r="C9" s="32">
        <v>1</v>
      </c>
      <c r="D9" s="32">
        <v>0</v>
      </c>
      <c r="E9" s="32">
        <v>0</v>
      </c>
      <c r="F9" s="32">
        <v>0</v>
      </c>
      <c r="G9" s="32">
        <v>18</v>
      </c>
      <c r="H9" s="32">
        <v>0</v>
      </c>
      <c r="I9" s="32">
        <v>1</v>
      </c>
      <c r="J9" s="32">
        <v>0</v>
      </c>
      <c r="K9" s="32">
        <v>8</v>
      </c>
      <c r="L9" s="32">
        <v>9</v>
      </c>
      <c r="M9" s="32">
        <v>49</v>
      </c>
      <c r="N9" s="32">
        <v>55</v>
      </c>
      <c r="O9" s="32">
        <v>0</v>
      </c>
      <c r="P9" s="40">
        <v>0</v>
      </c>
    </row>
    <row r="10" spans="1:16" s="15" customFormat="1" ht="27" customHeight="1">
      <c r="A10" s="33" t="s">
        <v>176</v>
      </c>
      <c r="B10" s="34">
        <v>3</v>
      </c>
      <c r="C10" s="34">
        <v>2</v>
      </c>
      <c r="D10" s="34">
        <v>0</v>
      </c>
      <c r="E10" s="34">
        <v>1</v>
      </c>
      <c r="F10" s="34">
        <v>0</v>
      </c>
      <c r="G10" s="34">
        <v>51</v>
      </c>
      <c r="H10" s="34">
        <v>0</v>
      </c>
      <c r="I10" s="34">
        <v>5</v>
      </c>
      <c r="J10" s="34">
        <v>2</v>
      </c>
      <c r="K10" s="34">
        <v>2</v>
      </c>
      <c r="L10" s="34">
        <v>42</v>
      </c>
      <c r="M10" s="34">
        <v>171</v>
      </c>
      <c r="N10" s="34">
        <v>142</v>
      </c>
      <c r="O10" s="34">
        <v>1</v>
      </c>
      <c r="P10" s="41">
        <v>0</v>
      </c>
    </row>
    <row r="11" spans="1:16" s="15" customFormat="1" ht="27" customHeight="1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s="15" customFormat="1" ht="27" customHeight="1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s="15" customFormat="1" ht="27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s="15" customFormat="1" ht="27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s="15" customFormat="1" ht="27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s="15" customFormat="1" ht="27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s="15" customFormat="1" ht="27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s="15" customFormat="1" ht="27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s="15" customFormat="1" ht="27" customHeight="1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="15" customFormat="1" ht="27" customHeight="1">
      <c r="A20" s="35"/>
    </row>
    <row r="21" s="15" customFormat="1" ht="27" customHeight="1">
      <c r="A21" s="35"/>
    </row>
    <row r="22" s="15" customFormat="1" ht="27" customHeight="1">
      <c r="A22" s="35"/>
    </row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9">
    <mergeCell ref="A1:P1"/>
    <mergeCell ref="O2:P2"/>
    <mergeCell ref="B3:F3"/>
    <mergeCell ref="G3:L3"/>
    <mergeCell ref="A3:A4"/>
    <mergeCell ref="M3:M4"/>
    <mergeCell ref="N3:N4"/>
    <mergeCell ref="O3:O4"/>
    <mergeCell ref="P3:P4"/>
  </mergeCells>
  <printOptions/>
  <pageMargins left="0.7900000000000001" right="0.39" top="0.59" bottom="0.59" header="0.51" footer="0.51"/>
  <pageSetup fitToHeight="1" fitToWidth="1" horizontalDpi="200" verticalDpi="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2"/>
  <sheetViews>
    <sheetView showZeros="0" workbookViewId="0" topLeftCell="A1">
      <selection activeCell="H15" sqref="H15"/>
    </sheetView>
  </sheetViews>
  <sheetFormatPr defaultColWidth="9.00390625" defaultRowHeight="14.25"/>
  <cols>
    <col min="2" max="12" width="8.50390625" style="0" customWidth="1"/>
    <col min="13" max="14" width="8.50390625" style="453" customWidth="1"/>
  </cols>
  <sheetData>
    <row r="1" spans="1:14" ht="36.75" customHeight="1">
      <c r="A1" s="343" t="s">
        <v>34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2:20" s="1" customFormat="1" ht="27" customHeight="1">
      <c r="B2" s="3"/>
      <c r="C2" s="3"/>
      <c r="D2" s="3"/>
      <c r="E2" s="3"/>
      <c r="F2" s="3"/>
      <c r="G2" s="3"/>
      <c r="H2" s="3"/>
      <c r="I2" s="3"/>
      <c r="J2" s="3"/>
      <c r="K2" s="335" t="s">
        <v>293</v>
      </c>
      <c r="L2" s="335"/>
      <c r="M2" s="335"/>
      <c r="N2" s="335"/>
      <c r="O2" s="3"/>
      <c r="P2" s="3"/>
      <c r="Q2" s="3"/>
      <c r="R2" s="3"/>
      <c r="S2" s="3"/>
      <c r="T2" s="3"/>
    </row>
    <row r="3" spans="1:15" s="2" customFormat="1" ht="36" customHeight="1">
      <c r="A3" s="345" t="s">
        <v>163</v>
      </c>
      <c r="B3" s="336" t="s">
        <v>273</v>
      </c>
      <c r="C3" s="336"/>
      <c r="D3" s="336"/>
      <c r="E3" s="336"/>
      <c r="F3" s="336" t="s">
        <v>274</v>
      </c>
      <c r="G3" s="336"/>
      <c r="H3" s="336"/>
      <c r="I3" s="339" t="s">
        <v>286</v>
      </c>
      <c r="J3" s="339" t="s">
        <v>276</v>
      </c>
      <c r="K3" s="341" t="s">
        <v>287</v>
      </c>
      <c r="L3" s="344"/>
      <c r="M3" s="344"/>
      <c r="N3" s="344"/>
      <c r="O3" s="465"/>
    </row>
    <row r="4" spans="1:15" s="2" customFormat="1" ht="43.5" customHeight="1">
      <c r="A4" s="346"/>
      <c r="B4" s="5" t="s">
        <v>48</v>
      </c>
      <c r="C4" s="4" t="s">
        <v>180</v>
      </c>
      <c r="D4" s="4" t="s">
        <v>181</v>
      </c>
      <c r="E4" s="4" t="s">
        <v>182</v>
      </c>
      <c r="F4" s="5" t="s">
        <v>48</v>
      </c>
      <c r="G4" s="5" t="s">
        <v>284</v>
      </c>
      <c r="H4" s="5" t="s">
        <v>282</v>
      </c>
      <c r="I4" s="340"/>
      <c r="J4" s="340"/>
      <c r="K4" s="5" t="s">
        <v>48</v>
      </c>
      <c r="L4" s="4" t="s">
        <v>156</v>
      </c>
      <c r="M4" s="446" t="s">
        <v>288</v>
      </c>
      <c r="N4" s="466" t="s">
        <v>289</v>
      </c>
      <c r="O4" s="465"/>
    </row>
    <row r="5" spans="1:19" s="2" customFormat="1" ht="27" customHeight="1">
      <c r="A5" s="6" t="s">
        <v>50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447">
        <v>12</v>
      </c>
      <c r="N5" s="467">
        <v>13</v>
      </c>
      <c r="O5" s="99"/>
      <c r="P5" s="15"/>
      <c r="Q5" s="15"/>
      <c r="R5" s="15"/>
      <c r="S5" s="15"/>
    </row>
    <row r="6" spans="1:19" s="2" customFormat="1" ht="27" customHeight="1">
      <c r="A6" s="8" t="s">
        <v>172</v>
      </c>
      <c r="B6" s="9">
        <v>8410</v>
      </c>
      <c r="C6" s="10">
        <v>5314</v>
      </c>
      <c r="D6" s="10">
        <v>2988</v>
      </c>
      <c r="E6" s="10">
        <v>108</v>
      </c>
      <c r="F6" s="10">
        <v>35131</v>
      </c>
      <c r="G6" s="10">
        <v>22094</v>
      </c>
      <c r="H6" s="10">
        <v>13037</v>
      </c>
      <c r="I6" s="10">
        <v>24720</v>
      </c>
      <c r="J6" s="10">
        <v>32610</v>
      </c>
      <c r="K6" s="10">
        <v>111</v>
      </c>
      <c r="L6" s="10">
        <v>29</v>
      </c>
      <c r="M6" s="448">
        <v>28</v>
      </c>
      <c r="N6" s="468">
        <v>54</v>
      </c>
      <c r="O6" s="99"/>
      <c r="P6" s="15"/>
      <c r="Q6" s="15"/>
      <c r="R6" s="15"/>
      <c r="S6" s="15"/>
    </row>
    <row r="7" spans="1:19" s="2" customFormat="1" ht="27" customHeight="1">
      <c r="A7" s="11" t="s">
        <v>173</v>
      </c>
      <c r="B7" s="12">
        <v>96</v>
      </c>
      <c r="C7" s="12">
        <v>31</v>
      </c>
      <c r="D7" s="12">
        <v>0</v>
      </c>
      <c r="E7" s="12">
        <v>65</v>
      </c>
      <c r="F7" s="12">
        <v>3078</v>
      </c>
      <c r="G7" s="12">
        <v>2023</v>
      </c>
      <c r="H7" s="12">
        <v>1055</v>
      </c>
      <c r="I7" s="12">
        <v>2536</v>
      </c>
      <c r="J7" s="12">
        <v>4111</v>
      </c>
      <c r="K7" s="12">
        <v>27</v>
      </c>
      <c r="L7" s="12">
        <v>0</v>
      </c>
      <c r="M7" s="449">
        <v>15</v>
      </c>
      <c r="N7" s="469">
        <v>12</v>
      </c>
      <c r="O7" s="99"/>
      <c r="P7" s="15"/>
      <c r="Q7" s="15"/>
      <c r="R7" s="15"/>
      <c r="S7" s="15"/>
    </row>
    <row r="8" spans="1:19" s="2" customFormat="1" ht="27" customHeight="1">
      <c r="A8" s="11" t="s">
        <v>174</v>
      </c>
      <c r="B8" s="12">
        <v>5911</v>
      </c>
      <c r="C8" s="12">
        <v>2923</v>
      </c>
      <c r="D8" s="12">
        <v>2988</v>
      </c>
      <c r="E8" s="12">
        <v>0</v>
      </c>
      <c r="F8" s="12">
        <v>11214</v>
      </c>
      <c r="G8" s="12">
        <v>5465</v>
      </c>
      <c r="H8" s="12">
        <v>5749</v>
      </c>
      <c r="I8" s="12">
        <v>6420</v>
      </c>
      <c r="J8" s="12">
        <v>6963</v>
      </c>
      <c r="K8" s="12">
        <v>42</v>
      </c>
      <c r="L8" s="12">
        <v>29</v>
      </c>
      <c r="M8" s="449">
        <v>4</v>
      </c>
      <c r="N8" s="469">
        <v>9</v>
      </c>
      <c r="O8" s="99"/>
      <c r="P8" s="15"/>
      <c r="Q8" s="15"/>
      <c r="R8" s="15"/>
      <c r="S8" s="15"/>
    </row>
    <row r="9" spans="1:19" s="2" customFormat="1" ht="27" customHeight="1">
      <c r="A9" s="11" t="s">
        <v>175</v>
      </c>
      <c r="B9" s="12">
        <v>43</v>
      </c>
      <c r="C9" s="12">
        <v>0</v>
      </c>
      <c r="D9" s="12">
        <v>0</v>
      </c>
      <c r="E9" s="12">
        <v>43</v>
      </c>
      <c r="F9" s="12">
        <v>2829</v>
      </c>
      <c r="G9" s="12">
        <v>2188</v>
      </c>
      <c r="H9" s="12">
        <v>641</v>
      </c>
      <c r="I9" s="12">
        <v>2505</v>
      </c>
      <c r="J9" s="12">
        <v>3792</v>
      </c>
      <c r="K9" s="12">
        <v>13</v>
      </c>
      <c r="L9" s="12">
        <v>0</v>
      </c>
      <c r="M9" s="449">
        <v>1</v>
      </c>
      <c r="N9" s="469">
        <v>12</v>
      </c>
      <c r="O9" s="99"/>
      <c r="P9" s="15"/>
      <c r="Q9" s="15"/>
      <c r="R9" s="15"/>
      <c r="S9" s="15"/>
    </row>
    <row r="10" spans="1:19" s="2" customFormat="1" ht="27" customHeight="1">
      <c r="A10" s="13" t="s">
        <v>176</v>
      </c>
      <c r="B10" s="14">
        <v>2360</v>
      </c>
      <c r="C10" s="14">
        <v>2360</v>
      </c>
      <c r="D10" s="14">
        <v>0</v>
      </c>
      <c r="E10" s="14">
        <v>0</v>
      </c>
      <c r="F10" s="14">
        <v>18010</v>
      </c>
      <c r="G10" s="14">
        <v>12418</v>
      </c>
      <c r="H10" s="14">
        <v>5592</v>
      </c>
      <c r="I10" s="14">
        <v>13259</v>
      </c>
      <c r="J10" s="14">
        <v>17744</v>
      </c>
      <c r="K10" s="14">
        <v>29</v>
      </c>
      <c r="L10" s="14">
        <v>0</v>
      </c>
      <c r="M10" s="450">
        <v>8</v>
      </c>
      <c r="N10" s="470">
        <v>21</v>
      </c>
      <c r="O10" s="99"/>
      <c r="P10" s="15"/>
      <c r="Q10" s="15"/>
      <c r="R10" s="15"/>
      <c r="S10" s="15"/>
    </row>
    <row r="11" spans="2:19" s="2" customFormat="1" ht="27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451"/>
      <c r="N11" s="451"/>
      <c r="O11" s="15"/>
      <c r="P11" s="15"/>
      <c r="Q11" s="15"/>
      <c r="R11" s="15"/>
      <c r="S11" s="15"/>
    </row>
    <row r="12" spans="2:19" s="2" customFormat="1" ht="27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451"/>
      <c r="N12" s="451"/>
      <c r="O12" s="15"/>
      <c r="P12" s="15"/>
      <c r="Q12" s="15"/>
      <c r="R12" s="15"/>
      <c r="S12" s="15"/>
    </row>
    <row r="13" spans="2:19" s="2" customFormat="1" ht="27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451"/>
      <c r="N13" s="451"/>
      <c r="O13" s="15"/>
      <c r="P13" s="15"/>
      <c r="Q13" s="15"/>
      <c r="R13" s="15"/>
      <c r="S13" s="15"/>
    </row>
    <row r="14" spans="2:19" s="2" customFormat="1" ht="27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451"/>
      <c r="N14" s="451"/>
      <c r="O14" s="15"/>
      <c r="P14" s="15"/>
      <c r="Q14" s="15"/>
      <c r="R14" s="15"/>
      <c r="S14" s="15"/>
    </row>
    <row r="15" spans="2:19" s="2" customFormat="1" ht="27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451"/>
      <c r="N15" s="451"/>
      <c r="O15" s="15"/>
      <c r="P15" s="15"/>
      <c r="Q15" s="15"/>
      <c r="R15" s="15"/>
      <c r="S15" s="15"/>
    </row>
    <row r="16" spans="2:19" s="2" customFormat="1" ht="27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451"/>
      <c r="N16" s="451"/>
      <c r="O16" s="15"/>
      <c r="P16" s="15"/>
      <c r="Q16" s="15"/>
      <c r="R16" s="15"/>
      <c r="S16" s="15"/>
    </row>
    <row r="17" spans="2:19" s="2" customFormat="1" ht="27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451"/>
      <c r="N17" s="451"/>
      <c r="O17" s="15"/>
      <c r="P17" s="15"/>
      <c r="Q17" s="15"/>
      <c r="R17" s="15"/>
      <c r="S17" s="15"/>
    </row>
    <row r="18" spans="2:19" s="2" customFormat="1" ht="27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451"/>
      <c r="N18" s="451"/>
      <c r="O18" s="15"/>
      <c r="P18" s="15"/>
      <c r="Q18" s="15"/>
      <c r="R18" s="15"/>
      <c r="S18" s="15"/>
    </row>
    <row r="19" spans="13:14" s="2" customFormat="1" ht="27" customHeight="1">
      <c r="M19" s="452"/>
      <c r="N19" s="452"/>
    </row>
    <row r="20" spans="13:14" s="2" customFormat="1" ht="27" customHeight="1">
      <c r="M20" s="452"/>
      <c r="N20" s="452"/>
    </row>
    <row r="21" spans="13:14" s="2" customFormat="1" ht="27" customHeight="1">
      <c r="M21" s="452"/>
      <c r="N21" s="452"/>
    </row>
    <row r="22" spans="13:14" s="2" customFormat="1" ht="27" customHeight="1">
      <c r="M22" s="452"/>
      <c r="N22" s="452"/>
    </row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8">
    <mergeCell ref="A1:N1"/>
    <mergeCell ref="K2:N2"/>
    <mergeCell ref="B3:E3"/>
    <mergeCell ref="F3:H3"/>
    <mergeCell ref="K3:N3"/>
    <mergeCell ref="A3:A4"/>
    <mergeCell ref="I3:I4"/>
    <mergeCell ref="J3:J4"/>
  </mergeCells>
  <printOptions/>
  <pageMargins left="0.7900000000000001" right="0.39" top="0.59" bottom="0.59" header="0.51" footer="0.51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2"/>
  <sheetViews>
    <sheetView showZeros="0" workbookViewId="0" topLeftCell="A1">
      <selection activeCell="O3" sqref="O3"/>
    </sheetView>
  </sheetViews>
  <sheetFormatPr defaultColWidth="9.00390625" defaultRowHeight="14.25"/>
  <cols>
    <col min="2" max="12" width="8.875" style="0" customWidth="1"/>
    <col min="13" max="14" width="8.875" style="21" customWidth="1"/>
    <col min="15" max="15" width="9.00390625" style="463" customWidth="1"/>
  </cols>
  <sheetData>
    <row r="1" spans="1:14" ht="36.75" customHeight="1">
      <c r="A1" s="343" t="s">
        <v>35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2:20" s="1" customFormat="1" ht="27" customHeight="1">
      <c r="B2" s="3"/>
      <c r="C2" s="3"/>
      <c r="D2" s="3"/>
      <c r="E2" s="3"/>
      <c r="F2" s="3"/>
      <c r="G2" s="3"/>
      <c r="H2" s="3"/>
      <c r="I2" s="3"/>
      <c r="J2" s="3"/>
      <c r="K2" s="335" t="s">
        <v>294</v>
      </c>
      <c r="L2" s="335"/>
      <c r="M2" s="335"/>
      <c r="N2" s="335"/>
      <c r="O2" s="464"/>
      <c r="P2" s="3"/>
      <c r="Q2" s="3"/>
      <c r="R2" s="3"/>
      <c r="S2" s="3"/>
      <c r="T2" s="3"/>
    </row>
    <row r="3" spans="1:15" s="2" customFormat="1" ht="36" customHeight="1" thickTop="1">
      <c r="A3" s="345" t="s">
        <v>163</v>
      </c>
      <c r="B3" s="336" t="s">
        <v>273</v>
      </c>
      <c r="C3" s="336"/>
      <c r="D3" s="336"/>
      <c r="E3" s="336"/>
      <c r="F3" s="336" t="s">
        <v>274</v>
      </c>
      <c r="G3" s="336"/>
      <c r="H3" s="336"/>
      <c r="I3" s="339" t="s">
        <v>286</v>
      </c>
      <c r="J3" s="339" t="s">
        <v>276</v>
      </c>
      <c r="K3" s="341" t="s">
        <v>287</v>
      </c>
      <c r="L3" s="344"/>
      <c r="M3" s="344"/>
      <c r="N3" s="344"/>
      <c r="O3" s="465"/>
    </row>
    <row r="4" spans="1:15" s="2" customFormat="1" ht="30.75" customHeight="1" thickBot="1">
      <c r="A4" s="346"/>
      <c r="B4" s="5" t="s">
        <v>48</v>
      </c>
      <c r="C4" s="4" t="s">
        <v>180</v>
      </c>
      <c r="D4" s="4" t="s">
        <v>181</v>
      </c>
      <c r="E4" s="4" t="s">
        <v>182</v>
      </c>
      <c r="F4" s="5" t="s">
        <v>48</v>
      </c>
      <c r="G4" s="5" t="s">
        <v>284</v>
      </c>
      <c r="H4" s="5" t="s">
        <v>282</v>
      </c>
      <c r="I4" s="340"/>
      <c r="J4" s="340"/>
      <c r="K4" s="5" t="s">
        <v>48</v>
      </c>
      <c r="L4" s="4" t="s">
        <v>156</v>
      </c>
      <c r="M4" s="4" t="s">
        <v>288</v>
      </c>
      <c r="N4" s="275" t="s">
        <v>289</v>
      </c>
      <c r="O4" s="465"/>
    </row>
    <row r="5" spans="1:19" s="2" customFormat="1" ht="27" customHeight="1" thickBot="1">
      <c r="A5" s="6" t="s">
        <v>50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4">
        <v>12</v>
      </c>
      <c r="N5" s="275">
        <v>13</v>
      </c>
      <c r="O5" s="99"/>
      <c r="P5" s="15"/>
      <c r="Q5" s="15"/>
      <c r="R5" s="15"/>
      <c r="S5" s="15"/>
    </row>
    <row r="6" spans="1:19" s="2" customFormat="1" ht="27" customHeight="1">
      <c r="A6" s="8" t="s">
        <v>172</v>
      </c>
      <c r="B6" s="9">
        <v>9428</v>
      </c>
      <c r="C6" s="10">
        <v>7211</v>
      </c>
      <c r="D6" s="10">
        <v>2217</v>
      </c>
      <c r="E6" s="10">
        <v>0</v>
      </c>
      <c r="F6" s="10">
        <v>38264</v>
      </c>
      <c r="G6" s="10">
        <v>25228</v>
      </c>
      <c r="H6" s="10">
        <v>13036</v>
      </c>
      <c r="I6" s="10">
        <v>29398</v>
      </c>
      <c r="J6" s="10">
        <v>30722</v>
      </c>
      <c r="K6" s="10">
        <v>236</v>
      </c>
      <c r="L6" s="10">
        <v>22</v>
      </c>
      <c r="M6" s="454">
        <v>76</v>
      </c>
      <c r="N6" s="459">
        <v>138</v>
      </c>
      <c r="O6" s="99"/>
      <c r="P6" s="15"/>
      <c r="Q6" s="15"/>
      <c r="R6" s="15"/>
      <c r="S6" s="15"/>
    </row>
    <row r="7" spans="1:20" s="2" customFormat="1" ht="27" customHeight="1">
      <c r="A7" s="11" t="s">
        <v>173</v>
      </c>
      <c r="B7" s="12">
        <v>734</v>
      </c>
      <c r="C7" s="12">
        <v>734</v>
      </c>
      <c r="D7" s="12">
        <v>0</v>
      </c>
      <c r="E7" s="12">
        <v>0</v>
      </c>
      <c r="F7" s="12">
        <v>3627</v>
      </c>
      <c r="G7" s="12">
        <v>2544</v>
      </c>
      <c r="H7" s="12">
        <v>1083</v>
      </c>
      <c r="I7" s="12">
        <v>2528</v>
      </c>
      <c r="J7" s="12">
        <v>4441</v>
      </c>
      <c r="K7" s="12">
        <v>38</v>
      </c>
      <c r="L7" s="12">
        <v>0</v>
      </c>
      <c r="M7" s="457">
        <v>23</v>
      </c>
      <c r="N7" s="459">
        <v>15</v>
      </c>
      <c r="O7" s="99"/>
      <c r="P7" s="15"/>
      <c r="Q7" s="15"/>
      <c r="R7" s="15"/>
      <c r="S7" s="15"/>
      <c r="T7" s="15"/>
    </row>
    <row r="8" spans="1:20" s="2" customFormat="1" ht="27" customHeight="1">
      <c r="A8" s="11" t="s">
        <v>174</v>
      </c>
      <c r="B8" s="12">
        <v>4198</v>
      </c>
      <c r="C8" s="12">
        <v>2908</v>
      </c>
      <c r="D8" s="12">
        <v>1290</v>
      </c>
      <c r="E8" s="12">
        <v>0</v>
      </c>
      <c r="F8" s="12">
        <v>12047</v>
      </c>
      <c r="G8" s="12">
        <v>6409</v>
      </c>
      <c r="H8" s="12">
        <v>5638</v>
      </c>
      <c r="I8" s="12">
        <v>8567</v>
      </c>
      <c r="J8" s="12">
        <v>7630</v>
      </c>
      <c r="K8" s="12">
        <v>45</v>
      </c>
      <c r="L8" s="12">
        <v>20</v>
      </c>
      <c r="M8" s="456">
        <v>6</v>
      </c>
      <c r="N8" s="460">
        <v>19</v>
      </c>
      <c r="O8" s="99"/>
      <c r="P8" s="15"/>
      <c r="Q8" s="15"/>
      <c r="R8" s="15"/>
      <c r="S8" s="15"/>
      <c r="T8" s="15"/>
    </row>
    <row r="9" spans="1:20" s="2" customFormat="1" ht="27" customHeight="1">
      <c r="A9" s="11" t="s">
        <v>175</v>
      </c>
      <c r="B9" s="12">
        <v>193</v>
      </c>
      <c r="C9" s="12">
        <v>193</v>
      </c>
      <c r="D9" s="12">
        <v>0</v>
      </c>
      <c r="E9" s="12">
        <v>0</v>
      </c>
      <c r="F9" s="12">
        <v>2814</v>
      </c>
      <c r="G9" s="12">
        <v>2262</v>
      </c>
      <c r="H9" s="12">
        <v>552</v>
      </c>
      <c r="I9" s="12">
        <v>2737</v>
      </c>
      <c r="J9" s="12">
        <v>3505</v>
      </c>
      <c r="K9" s="12">
        <v>25</v>
      </c>
      <c r="L9" s="12">
        <v>0</v>
      </c>
      <c r="M9" s="458">
        <v>11</v>
      </c>
      <c r="N9" s="461">
        <v>14</v>
      </c>
      <c r="O9" s="99"/>
      <c r="P9" s="15"/>
      <c r="Q9" s="15"/>
      <c r="R9" s="15"/>
      <c r="S9" s="15"/>
      <c r="T9" s="15"/>
    </row>
    <row r="10" spans="1:20" s="2" customFormat="1" ht="27" customHeight="1" thickBot="1">
      <c r="A10" s="13" t="s">
        <v>176</v>
      </c>
      <c r="B10" s="14">
        <v>4303</v>
      </c>
      <c r="C10" s="14">
        <v>3376</v>
      </c>
      <c r="D10" s="14">
        <v>927</v>
      </c>
      <c r="E10" s="14">
        <v>0</v>
      </c>
      <c r="F10" s="14">
        <v>19776</v>
      </c>
      <c r="G10" s="14">
        <v>14013</v>
      </c>
      <c r="H10" s="14">
        <v>5763</v>
      </c>
      <c r="I10" s="14">
        <v>15566</v>
      </c>
      <c r="J10" s="14">
        <v>15146</v>
      </c>
      <c r="K10" s="14">
        <v>128</v>
      </c>
      <c r="L10" s="14">
        <v>2</v>
      </c>
      <c r="M10" s="455">
        <v>36</v>
      </c>
      <c r="N10" s="462">
        <v>90</v>
      </c>
      <c r="O10" s="99"/>
      <c r="P10" s="15"/>
      <c r="Q10" s="15"/>
      <c r="R10" s="15"/>
      <c r="S10" s="15"/>
      <c r="T10" s="15"/>
    </row>
    <row r="11" spans="2:20" s="2" customFormat="1" ht="27" customHeight="1" thickTop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3"/>
      <c r="N11" s="23"/>
      <c r="O11" s="99"/>
      <c r="P11" s="15"/>
      <c r="Q11" s="15"/>
      <c r="R11" s="15"/>
      <c r="S11" s="15"/>
      <c r="T11" s="15"/>
    </row>
    <row r="12" spans="2:20" s="2" customFormat="1" ht="27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23"/>
      <c r="N12" s="23"/>
      <c r="O12" s="99"/>
      <c r="P12" s="15"/>
      <c r="Q12" s="15"/>
      <c r="R12" s="15"/>
      <c r="S12" s="15"/>
      <c r="T12" s="15"/>
    </row>
    <row r="13" spans="2:20" s="2" customFormat="1" ht="27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23"/>
      <c r="N13" s="23"/>
      <c r="O13" s="99"/>
      <c r="P13" s="15"/>
      <c r="Q13" s="15"/>
      <c r="R13" s="15"/>
      <c r="S13" s="15"/>
      <c r="T13" s="15"/>
    </row>
    <row r="14" spans="2:20" s="2" customFormat="1" ht="27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23"/>
      <c r="N14" s="23"/>
      <c r="O14" s="99"/>
      <c r="P14" s="15"/>
      <c r="Q14" s="15"/>
      <c r="R14" s="15"/>
      <c r="S14" s="15"/>
      <c r="T14" s="15"/>
    </row>
    <row r="15" spans="2:20" s="2" customFormat="1" ht="27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23"/>
      <c r="N15" s="23"/>
      <c r="O15" s="99"/>
      <c r="P15" s="15"/>
      <c r="Q15" s="15"/>
      <c r="R15" s="15"/>
      <c r="S15" s="15"/>
      <c r="T15" s="15"/>
    </row>
    <row r="16" spans="2:20" s="2" customFormat="1" ht="27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23"/>
      <c r="N16" s="23"/>
      <c r="O16" s="99"/>
      <c r="P16" s="15"/>
      <c r="Q16" s="15"/>
      <c r="R16" s="15"/>
      <c r="S16" s="15"/>
      <c r="T16" s="15"/>
    </row>
    <row r="17" spans="2:20" s="2" customFormat="1" ht="27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23"/>
      <c r="N17" s="23"/>
      <c r="O17" s="99"/>
      <c r="P17" s="15"/>
      <c r="Q17" s="15"/>
      <c r="R17" s="15"/>
      <c r="S17" s="15"/>
      <c r="T17" s="15"/>
    </row>
    <row r="18" spans="2:20" s="2" customFormat="1" ht="27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3"/>
      <c r="N18" s="23"/>
      <c r="O18" s="99"/>
      <c r="P18" s="15"/>
      <c r="Q18" s="15"/>
      <c r="R18" s="15"/>
      <c r="S18" s="15"/>
      <c r="T18" s="15"/>
    </row>
    <row r="19" spans="13:15" s="2" customFormat="1" ht="27" customHeight="1">
      <c r="M19" s="24"/>
      <c r="N19" s="24"/>
      <c r="O19" s="465"/>
    </row>
    <row r="20" spans="13:15" s="2" customFormat="1" ht="27" customHeight="1">
      <c r="M20" s="24"/>
      <c r="N20" s="24"/>
      <c r="O20" s="465"/>
    </row>
    <row r="21" spans="13:15" s="2" customFormat="1" ht="27" customHeight="1">
      <c r="M21" s="24"/>
      <c r="N21" s="24"/>
      <c r="O21" s="465"/>
    </row>
    <row r="22" spans="13:15" s="2" customFormat="1" ht="27" customHeight="1">
      <c r="M22" s="24"/>
      <c r="N22" s="24"/>
      <c r="O22" s="465"/>
    </row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8">
    <mergeCell ref="A1:N1"/>
    <mergeCell ref="K2:N2"/>
    <mergeCell ref="B3:E3"/>
    <mergeCell ref="F3:H3"/>
    <mergeCell ref="K3:N3"/>
    <mergeCell ref="A3:A4"/>
    <mergeCell ref="I3:I4"/>
    <mergeCell ref="J3:J4"/>
  </mergeCells>
  <printOptions/>
  <pageMargins left="0.7900000000000001" right="0.39" top="0.59" bottom="0.59" header="0.51" footer="0.51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2"/>
  <sheetViews>
    <sheetView showZeros="0" workbookViewId="0" topLeftCell="A1">
      <selection activeCell="F6" sqref="F6:G6"/>
    </sheetView>
  </sheetViews>
  <sheetFormatPr defaultColWidth="9.00390625" defaultRowHeight="14.25"/>
  <cols>
    <col min="2" max="12" width="8.375" style="0" customWidth="1"/>
    <col min="13" max="14" width="8.375" style="21" customWidth="1"/>
  </cols>
  <sheetData>
    <row r="1" spans="1:14" ht="36.75" customHeight="1">
      <c r="A1" s="343" t="s">
        <v>36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2:20" s="1" customFormat="1" ht="27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35" t="s">
        <v>295</v>
      </c>
      <c r="M2" s="335"/>
      <c r="N2" s="335"/>
      <c r="O2" s="3"/>
      <c r="P2" s="3"/>
      <c r="Q2" s="3"/>
      <c r="R2" s="3"/>
      <c r="S2" s="3"/>
      <c r="T2" s="3"/>
    </row>
    <row r="3" spans="1:15" s="2" customFormat="1" ht="36" customHeight="1" thickTop="1">
      <c r="A3" s="345" t="s">
        <v>163</v>
      </c>
      <c r="B3" s="336" t="s">
        <v>273</v>
      </c>
      <c r="C3" s="336"/>
      <c r="D3" s="336"/>
      <c r="E3" s="336"/>
      <c r="F3" s="336" t="s">
        <v>274</v>
      </c>
      <c r="G3" s="336"/>
      <c r="H3" s="336"/>
      <c r="I3" s="339" t="s">
        <v>286</v>
      </c>
      <c r="J3" s="339" t="s">
        <v>276</v>
      </c>
      <c r="K3" s="341" t="s">
        <v>287</v>
      </c>
      <c r="L3" s="344"/>
      <c r="M3" s="344"/>
      <c r="N3" s="344"/>
      <c r="O3" s="465"/>
    </row>
    <row r="4" spans="1:15" s="2" customFormat="1" ht="30.75" customHeight="1">
      <c r="A4" s="346"/>
      <c r="B4" s="5" t="s">
        <v>48</v>
      </c>
      <c r="C4" s="4" t="s">
        <v>180</v>
      </c>
      <c r="D4" s="4" t="s">
        <v>181</v>
      </c>
      <c r="E4" s="4" t="s">
        <v>182</v>
      </c>
      <c r="F4" s="5" t="s">
        <v>48</v>
      </c>
      <c r="G4" s="5" t="s">
        <v>284</v>
      </c>
      <c r="H4" s="5" t="s">
        <v>282</v>
      </c>
      <c r="I4" s="340"/>
      <c r="J4" s="340"/>
      <c r="K4" s="5" t="s">
        <v>48</v>
      </c>
      <c r="L4" s="4" t="s">
        <v>156</v>
      </c>
      <c r="M4" s="446" t="s">
        <v>288</v>
      </c>
      <c r="N4" s="466" t="s">
        <v>289</v>
      </c>
      <c r="O4" s="465"/>
    </row>
    <row r="5" spans="1:19" s="2" customFormat="1" ht="27" customHeight="1">
      <c r="A5" s="6" t="s">
        <v>50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447">
        <v>12</v>
      </c>
      <c r="N5" s="467">
        <v>13</v>
      </c>
      <c r="O5" s="99"/>
      <c r="P5" s="15"/>
      <c r="Q5" s="15"/>
      <c r="R5" s="15"/>
      <c r="S5" s="15"/>
    </row>
    <row r="6" spans="1:19" s="2" customFormat="1" ht="27" customHeight="1">
      <c r="A6" s="8" t="s">
        <v>172</v>
      </c>
      <c r="B6" s="9">
        <v>24863</v>
      </c>
      <c r="C6" s="10">
        <v>18876</v>
      </c>
      <c r="D6" s="10">
        <v>5987</v>
      </c>
      <c r="E6" s="10">
        <v>0</v>
      </c>
      <c r="F6" s="10">
        <v>114081</v>
      </c>
      <c r="G6" s="10">
        <v>74161</v>
      </c>
      <c r="H6" s="10">
        <v>39920</v>
      </c>
      <c r="I6" s="10">
        <v>167201</v>
      </c>
      <c r="J6" s="10">
        <v>79945</v>
      </c>
      <c r="K6" s="10">
        <v>1388</v>
      </c>
      <c r="L6" s="10">
        <v>204</v>
      </c>
      <c r="M6" s="448">
        <v>396</v>
      </c>
      <c r="N6" s="468">
        <v>788</v>
      </c>
      <c r="O6" s="99"/>
      <c r="P6" s="15"/>
      <c r="Q6" s="15"/>
      <c r="R6" s="15"/>
      <c r="S6" s="15"/>
    </row>
    <row r="7" spans="1:20" s="2" customFormat="1" ht="27" customHeight="1">
      <c r="A7" s="11" t="s">
        <v>173</v>
      </c>
      <c r="B7" s="12">
        <v>1350</v>
      </c>
      <c r="C7" s="12">
        <v>1130</v>
      </c>
      <c r="D7" s="12">
        <v>220</v>
      </c>
      <c r="E7" s="12">
        <v>0</v>
      </c>
      <c r="F7" s="12">
        <v>10692</v>
      </c>
      <c r="G7" s="12">
        <v>7427</v>
      </c>
      <c r="H7" s="12">
        <v>3265</v>
      </c>
      <c r="I7" s="12">
        <v>16395</v>
      </c>
      <c r="J7" s="12">
        <v>9075</v>
      </c>
      <c r="K7" s="12">
        <v>188</v>
      </c>
      <c r="L7" s="12">
        <v>0</v>
      </c>
      <c r="M7" s="449">
        <v>87</v>
      </c>
      <c r="N7" s="469">
        <v>101</v>
      </c>
      <c r="O7" s="99"/>
      <c r="P7" s="15"/>
      <c r="Q7" s="15"/>
      <c r="R7" s="15"/>
      <c r="S7" s="15"/>
      <c r="T7" s="15"/>
    </row>
    <row r="8" spans="1:20" s="2" customFormat="1" ht="27" customHeight="1">
      <c r="A8" s="11" t="s">
        <v>174</v>
      </c>
      <c r="B8" s="12">
        <v>13048</v>
      </c>
      <c r="C8" s="12">
        <v>8208</v>
      </c>
      <c r="D8" s="12">
        <v>4840</v>
      </c>
      <c r="E8" s="12">
        <v>0</v>
      </c>
      <c r="F8" s="12">
        <v>35735</v>
      </c>
      <c r="G8" s="12">
        <v>18560</v>
      </c>
      <c r="H8" s="12">
        <v>17175</v>
      </c>
      <c r="I8" s="12">
        <v>45741</v>
      </c>
      <c r="J8" s="12">
        <v>19364</v>
      </c>
      <c r="K8" s="12">
        <v>367</v>
      </c>
      <c r="L8" s="12">
        <v>177</v>
      </c>
      <c r="M8" s="449">
        <v>87</v>
      </c>
      <c r="N8" s="469">
        <v>103</v>
      </c>
      <c r="O8" s="99"/>
      <c r="P8" s="15"/>
      <c r="Q8" s="15"/>
      <c r="R8" s="15"/>
      <c r="S8" s="15"/>
      <c r="T8" s="15"/>
    </row>
    <row r="9" spans="1:20" s="2" customFormat="1" ht="27" customHeight="1">
      <c r="A9" s="11" t="s">
        <v>175</v>
      </c>
      <c r="B9" s="12">
        <v>408</v>
      </c>
      <c r="C9" s="12">
        <v>408</v>
      </c>
      <c r="D9" s="12">
        <v>0</v>
      </c>
      <c r="E9" s="12">
        <v>0</v>
      </c>
      <c r="F9" s="12">
        <v>8186</v>
      </c>
      <c r="G9" s="12">
        <v>6379</v>
      </c>
      <c r="H9" s="12">
        <v>1807</v>
      </c>
      <c r="I9" s="12">
        <v>15947</v>
      </c>
      <c r="J9" s="12">
        <v>8627</v>
      </c>
      <c r="K9" s="12">
        <v>98</v>
      </c>
      <c r="L9" s="12">
        <v>0</v>
      </c>
      <c r="M9" s="449">
        <v>36</v>
      </c>
      <c r="N9" s="469">
        <v>62</v>
      </c>
      <c r="O9" s="99"/>
      <c r="P9" s="15"/>
      <c r="Q9" s="15"/>
      <c r="R9" s="15"/>
      <c r="S9" s="15"/>
      <c r="T9" s="15"/>
    </row>
    <row r="10" spans="1:20" s="2" customFormat="1" ht="27" customHeight="1">
      <c r="A10" s="13" t="s">
        <v>176</v>
      </c>
      <c r="B10" s="14">
        <v>10057</v>
      </c>
      <c r="C10" s="14">
        <v>9130</v>
      </c>
      <c r="D10" s="14">
        <v>927</v>
      </c>
      <c r="E10" s="14">
        <v>0</v>
      </c>
      <c r="F10" s="14">
        <v>59468</v>
      </c>
      <c r="G10" s="14">
        <v>41795</v>
      </c>
      <c r="H10" s="14">
        <v>17673</v>
      </c>
      <c r="I10" s="14">
        <v>89118</v>
      </c>
      <c r="J10" s="14">
        <v>42879</v>
      </c>
      <c r="K10" s="14">
        <v>735</v>
      </c>
      <c r="L10" s="14">
        <v>27</v>
      </c>
      <c r="M10" s="450">
        <v>186</v>
      </c>
      <c r="N10" s="470">
        <v>522</v>
      </c>
      <c r="O10" s="99"/>
      <c r="P10" s="15"/>
      <c r="Q10" s="15"/>
      <c r="R10" s="15"/>
      <c r="S10" s="15"/>
      <c r="T10" s="15"/>
    </row>
    <row r="11" spans="2:20" s="2" customFormat="1" ht="27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3"/>
      <c r="N11" s="23"/>
      <c r="O11" s="15"/>
      <c r="P11" s="15"/>
      <c r="Q11" s="15"/>
      <c r="R11" s="15"/>
      <c r="S11" s="15"/>
      <c r="T11" s="15"/>
    </row>
    <row r="12" spans="2:20" s="2" customFormat="1" ht="27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23"/>
      <c r="N12" s="23"/>
      <c r="O12" s="15"/>
      <c r="P12" s="15"/>
      <c r="Q12" s="15"/>
      <c r="R12" s="15"/>
      <c r="S12" s="15"/>
      <c r="T12" s="15"/>
    </row>
    <row r="13" spans="2:20" s="2" customFormat="1" ht="27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23"/>
      <c r="N13" s="23"/>
      <c r="O13" s="15"/>
      <c r="P13" s="15"/>
      <c r="Q13" s="15"/>
      <c r="R13" s="15"/>
      <c r="S13" s="15"/>
      <c r="T13" s="15"/>
    </row>
    <row r="14" spans="2:20" s="2" customFormat="1" ht="27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23"/>
      <c r="N14" s="23"/>
      <c r="O14" s="15"/>
      <c r="P14" s="15"/>
      <c r="Q14" s="15"/>
      <c r="R14" s="15"/>
      <c r="S14" s="15"/>
      <c r="T14" s="15"/>
    </row>
    <row r="15" spans="2:20" s="2" customFormat="1" ht="27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23"/>
      <c r="N15" s="23"/>
      <c r="O15" s="15"/>
      <c r="P15" s="15"/>
      <c r="Q15" s="15"/>
      <c r="R15" s="15"/>
      <c r="S15" s="15"/>
      <c r="T15" s="15"/>
    </row>
    <row r="16" spans="2:20" s="2" customFormat="1" ht="27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23"/>
      <c r="N16" s="23"/>
      <c r="O16" s="15"/>
      <c r="P16" s="15"/>
      <c r="Q16" s="15"/>
      <c r="R16" s="15"/>
      <c r="S16" s="15"/>
      <c r="T16" s="15"/>
    </row>
    <row r="17" spans="2:20" s="2" customFormat="1" ht="27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23"/>
      <c r="N17" s="23"/>
      <c r="O17" s="15"/>
      <c r="P17" s="15"/>
      <c r="Q17" s="15"/>
      <c r="R17" s="15"/>
      <c r="S17" s="15"/>
      <c r="T17" s="15"/>
    </row>
    <row r="18" spans="2:20" s="2" customFormat="1" ht="27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3"/>
      <c r="N18" s="23"/>
      <c r="O18" s="15"/>
      <c r="P18" s="15"/>
      <c r="Q18" s="15"/>
      <c r="R18" s="15"/>
      <c r="S18" s="15"/>
      <c r="T18" s="15"/>
    </row>
    <row r="19" spans="13:14" s="2" customFormat="1" ht="27" customHeight="1">
      <c r="M19" s="24"/>
      <c r="N19" s="24"/>
    </row>
    <row r="20" spans="13:14" s="2" customFormat="1" ht="27" customHeight="1">
      <c r="M20" s="24"/>
      <c r="N20" s="24"/>
    </row>
    <row r="21" spans="13:14" s="2" customFormat="1" ht="27" customHeight="1">
      <c r="M21" s="24"/>
      <c r="N21" s="24"/>
    </row>
    <row r="22" spans="13:14" s="2" customFormat="1" ht="27" customHeight="1">
      <c r="M22" s="24"/>
      <c r="N22" s="24"/>
    </row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8">
    <mergeCell ref="A1:N1"/>
    <mergeCell ref="B3:E3"/>
    <mergeCell ref="F3:H3"/>
    <mergeCell ref="K3:N3"/>
    <mergeCell ref="A3:A4"/>
    <mergeCell ref="I3:I4"/>
    <mergeCell ref="J3:J4"/>
    <mergeCell ref="L2:N2"/>
  </mergeCells>
  <printOptions/>
  <pageMargins left="0.7900000000000001" right="0.39" top="0.59" bottom="0.59" header="0.51" footer="0.51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8"/>
  <sheetViews>
    <sheetView showZeros="0" workbookViewId="0" topLeftCell="A1">
      <selection activeCell="C12" sqref="C12"/>
    </sheetView>
  </sheetViews>
  <sheetFormatPr defaultColWidth="9.00390625" defaultRowHeight="14.25"/>
  <cols>
    <col min="2" max="10" width="11.50390625" style="0" customWidth="1"/>
  </cols>
  <sheetData>
    <row r="1" spans="1:10" ht="36.75" customHeight="1">
      <c r="A1" s="343" t="s">
        <v>37</v>
      </c>
      <c r="B1" s="343"/>
      <c r="C1" s="343"/>
      <c r="D1" s="343"/>
      <c r="E1" s="343"/>
      <c r="F1" s="343"/>
      <c r="G1" s="343"/>
      <c r="H1" s="343"/>
      <c r="I1" s="343"/>
      <c r="J1" s="343"/>
    </row>
    <row r="2" spans="2:16" s="1" customFormat="1" ht="27" customHeight="1">
      <c r="B2" s="3"/>
      <c r="C2" s="3"/>
      <c r="D2" s="3"/>
      <c r="E2" s="3"/>
      <c r="F2" s="3"/>
      <c r="G2" s="3"/>
      <c r="H2" s="3"/>
      <c r="I2" s="335" t="s">
        <v>296</v>
      </c>
      <c r="J2" s="335"/>
      <c r="K2" s="3"/>
      <c r="L2" s="3"/>
      <c r="M2" s="3"/>
      <c r="N2" s="3"/>
      <c r="O2" s="3"/>
      <c r="P2" s="3"/>
    </row>
    <row r="3" spans="1:10" s="2" customFormat="1" ht="36" customHeight="1">
      <c r="A3" s="345" t="s">
        <v>163</v>
      </c>
      <c r="B3" s="336" t="s">
        <v>273</v>
      </c>
      <c r="C3" s="336"/>
      <c r="D3" s="336"/>
      <c r="E3" s="336"/>
      <c r="F3" s="336" t="s">
        <v>274</v>
      </c>
      <c r="G3" s="336"/>
      <c r="H3" s="336"/>
      <c r="I3" s="339" t="s">
        <v>286</v>
      </c>
      <c r="J3" s="347" t="s">
        <v>278</v>
      </c>
    </row>
    <row r="4" spans="1:10" s="2" customFormat="1" ht="30.75" customHeight="1">
      <c r="A4" s="346"/>
      <c r="B4" s="5" t="s">
        <v>48</v>
      </c>
      <c r="C4" s="4" t="s">
        <v>180</v>
      </c>
      <c r="D4" s="4" t="s">
        <v>181</v>
      </c>
      <c r="E4" s="4" t="s">
        <v>182</v>
      </c>
      <c r="F4" s="5" t="s">
        <v>48</v>
      </c>
      <c r="G4" s="5" t="s">
        <v>284</v>
      </c>
      <c r="H4" s="5" t="s">
        <v>282</v>
      </c>
      <c r="I4" s="340"/>
      <c r="J4" s="348"/>
    </row>
    <row r="5" spans="1:15" s="2" customFormat="1" ht="27" customHeight="1">
      <c r="A5" s="6" t="s">
        <v>50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16">
        <v>9</v>
      </c>
      <c r="K5" s="15"/>
      <c r="L5" s="15"/>
      <c r="M5" s="15"/>
      <c r="N5" s="15"/>
      <c r="O5" s="15"/>
    </row>
    <row r="6" spans="1:15" s="2" customFormat="1" ht="27" customHeight="1">
      <c r="A6" s="8" t="s">
        <v>172</v>
      </c>
      <c r="B6" s="9">
        <v>8030</v>
      </c>
      <c r="C6" s="10">
        <v>5496</v>
      </c>
      <c r="D6" s="10">
        <v>2534</v>
      </c>
      <c r="E6" s="10">
        <v>0</v>
      </c>
      <c r="F6" s="10">
        <v>36411</v>
      </c>
      <c r="G6" s="10">
        <v>23003</v>
      </c>
      <c r="H6" s="10">
        <v>13408</v>
      </c>
      <c r="I6" s="10">
        <v>25204</v>
      </c>
      <c r="J6" s="20">
        <v>0</v>
      </c>
      <c r="K6" s="15"/>
      <c r="L6" s="15"/>
      <c r="M6" s="15"/>
      <c r="N6" s="15"/>
      <c r="O6" s="15"/>
    </row>
    <row r="7" spans="1:16" s="2" customFormat="1" ht="27" customHeight="1">
      <c r="A7" s="11" t="s">
        <v>173</v>
      </c>
      <c r="B7" s="12">
        <v>123</v>
      </c>
      <c r="C7" s="12">
        <v>123</v>
      </c>
      <c r="D7" s="12">
        <v>0</v>
      </c>
      <c r="E7" s="12">
        <v>0</v>
      </c>
      <c r="F7" s="12">
        <v>3465</v>
      </c>
      <c r="G7" s="12">
        <v>2333</v>
      </c>
      <c r="H7" s="12">
        <v>1132</v>
      </c>
      <c r="I7" s="12">
        <v>2715</v>
      </c>
      <c r="J7" s="18">
        <v>0</v>
      </c>
      <c r="K7" s="15"/>
      <c r="L7" s="15"/>
      <c r="M7" s="15"/>
      <c r="N7" s="15"/>
      <c r="O7" s="15"/>
      <c r="P7" s="15"/>
    </row>
    <row r="8" spans="1:16" s="2" customFormat="1" ht="27" customHeight="1">
      <c r="A8" s="11" t="s">
        <v>174</v>
      </c>
      <c r="B8" s="12">
        <v>4832</v>
      </c>
      <c r="C8" s="12">
        <v>2298</v>
      </c>
      <c r="D8" s="12">
        <v>2534</v>
      </c>
      <c r="E8" s="12">
        <v>0</v>
      </c>
      <c r="F8" s="12">
        <v>11440</v>
      </c>
      <c r="G8" s="12">
        <v>5671</v>
      </c>
      <c r="H8" s="12">
        <v>5769</v>
      </c>
      <c r="I8" s="12">
        <v>6635</v>
      </c>
      <c r="J8" s="18">
        <v>0</v>
      </c>
      <c r="K8" s="15"/>
      <c r="L8" s="15"/>
      <c r="M8" s="15"/>
      <c r="N8" s="15"/>
      <c r="O8" s="15"/>
      <c r="P8" s="15"/>
    </row>
    <row r="9" spans="1:16" s="2" customFormat="1" ht="27" customHeight="1">
      <c r="A9" s="11" t="s">
        <v>175</v>
      </c>
      <c r="B9" s="12">
        <v>85</v>
      </c>
      <c r="C9" s="12">
        <v>85</v>
      </c>
      <c r="D9" s="12">
        <v>0</v>
      </c>
      <c r="E9" s="12">
        <v>0</v>
      </c>
      <c r="F9" s="12">
        <v>2619</v>
      </c>
      <c r="G9" s="12">
        <v>1974</v>
      </c>
      <c r="H9" s="12">
        <v>645</v>
      </c>
      <c r="I9" s="12">
        <v>2508</v>
      </c>
      <c r="J9" s="18">
        <v>0</v>
      </c>
      <c r="K9" s="15"/>
      <c r="L9" s="15"/>
      <c r="M9" s="15"/>
      <c r="N9" s="15"/>
      <c r="O9" s="15"/>
      <c r="P9" s="15"/>
    </row>
    <row r="10" spans="1:16" s="2" customFormat="1" ht="27" customHeight="1">
      <c r="A10" s="13" t="s">
        <v>176</v>
      </c>
      <c r="B10" s="14">
        <v>2990</v>
      </c>
      <c r="C10" s="14">
        <v>2990</v>
      </c>
      <c r="D10" s="14">
        <v>0</v>
      </c>
      <c r="E10" s="14">
        <v>0</v>
      </c>
      <c r="F10" s="14">
        <v>18887</v>
      </c>
      <c r="G10" s="14">
        <v>13025</v>
      </c>
      <c r="H10" s="14">
        <v>5862</v>
      </c>
      <c r="I10" s="14">
        <v>13346</v>
      </c>
      <c r="J10" s="19">
        <v>0</v>
      </c>
      <c r="K10" s="15"/>
      <c r="L10" s="15"/>
      <c r="M10" s="15"/>
      <c r="N10" s="15"/>
      <c r="O10" s="15"/>
      <c r="P10" s="15"/>
    </row>
    <row r="11" spans="2:16" s="2" customFormat="1" ht="27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2:16" s="2" customFormat="1" ht="27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2:16" s="2" customFormat="1" ht="27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2:16" s="2" customFormat="1" ht="27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2:16" s="2" customFormat="1" ht="27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2:16" s="2" customFormat="1" ht="27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2:16" s="2" customFormat="1" ht="27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2:16" s="2" customFormat="1" ht="27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="2" customFormat="1" ht="27" customHeight="1"/>
    <row r="20" s="2" customFormat="1" ht="27" customHeight="1"/>
    <row r="21" s="2" customFormat="1" ht="27" customHeight="1"/>
    <row r="22" s="2" customFormat="1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7">
    <mergeCell ref="A1:J1"/>
    <mergeCell ref="I2:J2"/>
    <mergeCell ref="B3:E3"/>
    <mergeCell ref="F3:H3"/>
    <mergeCell ref="A3:A4"/>
    <mergeCell ref="I3:I4"/>
    <mergeCell ref="J3:J4"/>
  </mergeCells>
  <printOptions/>
  <pageMargins left="0.7900000000000001" right="0.39" top="0.59" bottom="0.59" header="0.51" footer="0.51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8"/>
  <sheetViews>
    <sheetView showZeros="0" workbookViewId="0" topLeftCell="A1">
      <selection activeCell="L5" sqref="L5"/>
    </sheetView>
  </sheetViews>
  <sheetFormatPr defaultColWidth="9.00390625" defaultRowHeight="14.25"/>
  <cols>
    <col min="2" max="12" width="10.25390625" style="0" customWidth="1"/>
  </cols>
  <sheetData>
    <row r="1" spans="1:12" ht="36.75" customHeight="1">
      <c r="A1" s="343" t="s">
        <v>38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2:16" s="1" customFormat="1" ht="27" customHeight="1">
      <c r="B2" s="3"/>
      <c r="C2" s="3"/>
      <c r="D2" s="3"/>
      <c r="E2" s="3"/>
      <c r="F2" s="3"/>
      <c r="G2" s="3"/>
      <c r="H2" s="3"/>
      <c r="I2" s="3"/>
      <c r="J2" s="3"/>
      <c r="K2" s="290" t="s">
        <v>297</v>
      </c>
      <c r="L2" s="290"/>
      <c r="M2" s="3"/>
      <c r="N2" s="3"/>
      <c r="O2" s="3"/>
      <c r="P2" s="3"/>
    </row>
    <row r="3" spans="1:12" s="2" customFormat="1" ht="36" customHeight="1">
      <c r="A3" s="345" t="s">
        <v>163</v>
      </c>
      <c r="B3" s="336" t="s">
        <v>273</v>
      </c>
      <c r="C3" s="336"/>
      <c r="D3" s="336"/>
      <c r="E3" s="336"/>
      <c r="F3" s="336"/>
      <c r="G3" s="349" t="s">
        <v>284</v>
      </c>
      <c r="H3" s="349" t="s">
        <v>282</v>
      </c>
      <c r="I3" s="336" t="s">
        <v>168</v>
      </c>
      <c r="J3" s="336" t="s">
        <v>246</v>
      </c>
      <c r="K3" s="339" t="s">
        <v>156</v>
      </c>
      <c r="L3" s="347" t="s">
        <v>278</v>
      </c>
    </row>
    <row r="4" spans="1:12" s="2" customFormat="1" ht="30.75" customHeight="1">
      <c r="A4" s="346"/>
      <c r="B4" s="5" t="s">
        <v>48</v>
      </c>
      <c r="C4" s="4" t="s">
        <v>180</v>
      </c>
      <c r="D4" s="4" t="s">
        <v>181</v>
      </c>
      <c r="E4" s="4" t="s">
        <v>182</v>
      </c>
      <c r="F4" s="4" t="s">
        <v>290</v>
      </c>
      <c r="G4" s="350"/>
      <c r="H4" s="350"/>
      <c r="I4" s="351"/>
      <c r="J4" s="351"/>
      <c r="K4" s="351"/>
      <c r="L4" s="348"/>
    </row>
    <row r="5" spans="1:18" s="2" customFormat="1" ht="27" customHeight="1">
      <c r="A5" s="6" t="s">
        <v>50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16">
        <v>11</v>
      </c>
      <c r="M5" s="15"/>
      <c r="N5" s="15"/>
      <c r="O5" s="15"/>
      <c r="P5" s="15"/>
      <c r="Q5" s="15"/>
      <c r="R5" s="15"/>
    </row>
    <row r="6" spans="1:18" s="2" customFormat="1" ht="27" customHeight="1">
      <c r="A6" s="8" t="s">
        <v>172</v>
      </c>
      <c r="B6" s="9">
        <v>1022</v>
      </c>
      <c r="C6" s="9">
        <v>997</v>
      </c>
      <c r="D6" s="10">
        <v>25</v>
      </c>
      <c r="E6" s="10">
        <v>0</v>
      </c>
      <c r="F6" s="10">
        <v>0</v>
      </c>
      <c r="G6" s="10">
        <v>6461</v>
      </c>
      <c r="H6" s="10">
        <v>3296</v>
      </c>
      <c r="I6" s="10">
        <v>8992</v>
      </c>
      <c r="J6" s="10">
        <v>5738</v>
      </c>
      <c r="K6" s="10">
        <v>49</v>
      </c>
      <c r="L6" s="17">
        <v>0</v>
      </c>
      <c r="M6" s="15"/>
      <c r="N6" s="15"/>
      <c r="O6" s="15"/>
      <c r="P6" s="15"/>
      <c r="Q6" s="15"/>
      <c r="R6" s="15"/>
    </row>
    <row r="7" spans="1:18" s="2" customFormat="1" ht="27" customHeight="1">
      <c r="A7" s="11" t="s">
        <v>173</v>
      </c>
      <c r="B7" s="12">
        <v>77</v>
      </c>
      <c r="C7" s="12">
        <v>77</v>
      </c>
      <c r="D7" s="12">
        <v>0</v>
      </c>
      <c r="E7" s="12">
        <v>0</v>
      </c>
      <c r="F7" s="12">
        <v>0</v>
      </c>
      <c r="G7" s="12">
        <v>953</v>
      </c>
      <c r="H7" s="12">
        <v>356</v>
      </c>
      <c r="I7" s="12">
        <v>1170</v>
      </c>
      <c r="J7" s="12">
        <v>618</v>
      </c>
      <c r="K7" s="12">
        <v>0</v>
      </c>
      <c r="L7" s="18">
        <v>0</v>
      </c>
      <c r="M7" s="15"/>
      <c r="N7" s="15"/>
      <c r="O7" s="15"/>
      <c r="P7" s="15"/>
      <c r="Q7" s="15"/>
      <c r="R7" s="15"/>
    </row>
    <row r="8" spans="1:18" s="2" customFormat="1" ht="27" customHeight="1">
      <c r="A8" s="11" t="s">
        <v>174</v>
      </c>
      <c r="B8" s="12">
        <v>609</v>
      </c>
      <c r="C8" s="12">
        <v>609</v>
      </c>
      <c r="D8" s="12">
        <v>0</v>
      </c>
      <c r="E8" s="12">
        <v>0</v>
      </c>
      <c r="F8" s="12">
        <v>0</v>
      </c>
      <c r="G8" s="12">
        <v>1408</v>
      </c>
      <c r="H8" s="12">
        <v>1353</v>
      </c>
      <c r="I8" s="12">
        <v>2116</v>
      </c>
      <c r="J8" s="12">
        <v>2109</v>
      </c>
      <c r="K8" s="12">
        <v>44</v>
      </c>
      <c r="L8" s="18">
        <v>0</v>
      </c>
      <c r="M8" s="15"/>
      <c r="N8" s="15"/>
      <c r="O8" s="15"/>
      <c r="P8" s="15"/>
      <c r="Q8" s="15"/>
      <c r="R8" s="15"/>
    </row>
    <row r="9" spans="1:18" s="2" customFormat="1" ht="27" customHeight="1">
      <c r="A9" s="11" t="s">
        <v>175</v>
      </c>
      <c r="B9" s="12">
        <v>39</v>
      </c>
      <c r="C9" s="12">
        <v>39</v>
      </c>
      <c r="D9" s="12">
        <v>0</v>
      </c>
      <c r="E9" s="12">
        <v>0</v>
      </c>
      <c r="F9" s="12">
        <v>0</v>
      </c>
      <c r="G9" s="12">
        <v>818</v>
      </c>
      <c r="H9" s="12">
        <v>205</v>
      </c>
      <c r="I9" s="12">
        <v>1346</v>
      </c>
      <c r="J9" s="12">
        <v>609</v>
      </c>
      <c r="K9" s="12">
        <v>0</v>
      </c>
      <c r="L9" s="18">
        <v>0</v>
      </c>
      <c r="M9" s="15"/>
      <c r="N9" s="15"/>
      <c r="O9" s="15"/>
      <c r="P9" s="15"/>
      <c r="Q9" s="15"/>
      <c r="R9" s="15"/>
    </row>
    <row r="10" spans="1:18" s="2" customFormat="1" ht="27" customHeight="1">
      <c r="A10" s="13" t="s">
        <v>176</v>
      </c>
      <c r="B10" s="14">
        <v>297</v>
      </c>
      <c r="C10" s="14">
        <v>272</v>
      </c>
      <c r="D10" s="14">
        <v>25</v>
      </c>
      <c r="E10" s="14">
        <v>0</v>
      </c>
      <c r="F10" s="14">
        <v>0</v>
      </c>
      <c r="G10" s="14">
        <v>3282</v>
      </c>
      <c r="H10" s="14">
        <v>1382</v>
      </c>
      <c r="I10" s="14">
        <v>4360</v>
      </c>
      <c r="J10" s="14">
        <v>2402</v>
      </c>
      <c r="K10" s="14">
        <v>5</v>
      </c>
      <c r="L10" s="19">
        <v>0</v>
      </c>
      <c r="M10" s="15"/>
      <c r="N10" s="15"/>
      <c r="O10" s="15"/>
      <c r="P10" s="15"/>
      <c r="Q10" s="15"/>
      <c r="R10" s="15"/>
    </row>
    <row r="11" spans="2:18" s="2" customFormat="1" ht="27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2:18" s="2" customFormat="1" ht="27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2:18" s="2" customFormat="1" ht="27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2:18" s="2" customFormat="1" ht="27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2:18" s="2" customFormat="1" ht="27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2:18" s="2" customFormat="1" ht="27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2:18" s="2" customFormat="1" ht="27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2:18" s="2" customFormat="1" ht="27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="2" customFormat="1" ht="27" customHeight="1"/>
    <row r="20" s="2" customFormat="1" ht="27" customHeight="1"/>
    <row r="21" s="2" customFormat="1" ht="27" customHeight="1"/>
    <row r="22" s="2" customFormat="1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10">
    <mergeCell ref="A1:L1"/>
    <mergeCell ref="K2:L2"/>
    <mergeCell ref="B3:F3"/>
    <mergeCell ref="A3:A4"/>
    <mergeCell ref="G3:G4"/>
    <mergeCell ref="H3:H4"/>
    <mergeCell ref="I3:I4"/>
    <mergeCell ref="J3:J4"/>
    <mergeCell ref="K3:K4"/>
    <mergeCell ref="L3:L4"/>
  </mergeCells>
  <printOptions/>
  <pageMargins left="0.7900000000000001" right="0.39" top="0.59" bottom="0.59" header="0.51" footer="0.51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8"/>
  <sheetViews>
    <sheetView showZeros="0" workbookViewId="0" topLeftCell="A1">
      <selection activeCell="L15" sqref="L15"/>
    </sheetView>
  </sheetViews>
  <sheetFormatPr defaultColWidth="9.00390625" defaultRowHeight="14.25"/>
  <sheetData>
    <row r="1" spans="1:13" ht="36.75" customHeight="1">
      <c r="A1" s="343" t="s">
        <v>39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2:19" s="1" customFormat="1" ht="27" customHeight="1">
      <c r="B2" s="3"/>
      <c r="C2" s="3"/>
      <c r="D2" s="3"/>
      <c r="E2" s="3"/>
      <c r="F2" s="3"/>
      <c r="G2" s="3"/>
      <c r="H2" s="3"/>
      <c r="I2" s="3"/>
      <c r="J2" s="3"/>
      <c r="K2" s="3"/>
      <c r="L2" s="290" t="s">
        <v>298</v>
      </c>
      <c r="M2" s="290"/>
      <c r="N2" s="3"/>
      <c r="O2" s="3"/>
      <c r="P2" s="3"/>
      <c r="Q2" s="3"/>
      <c r="R2" s="3"/>
      <c r="S2" s="3"/>
    </row>
    <row r="3" spans="1:13" ht="36" customHeight="1">
      <c r="A3" s="345" t="s">
        <v>163</v>
      </c>
      <c r="B3" s="339" t="s">
        <v>273</v>
      </c>
      <c r="C3" s="339"/>
      <c r="D3" s="339"/>
      <c r="E3" s="339"/>
      <c r="F3" s="339"/>
      <c r="G3" s="352" t="s">
        <v>291</v>
      </c>
      <c r="H3" s="353"/>
      <c r="I3" s="354"/>
      <c r="J3" s="336" t="s">
        <v>168</v>
      </c>
      <c r="K3" s="336" t="s">
        <v>246</v>
      </c>
      <c r="L3" s="339" t="s">
        <v>156</v>
      </c>
      <c r="M3" s="347" t="s">
        <v>278</v>
      </c>
    </row>
    <row r="4" spans="1:13" ht="30.75" customHeight="1">
      <c r="A4" s="346"/>
      <c r="B4" s="4" t="s">
        <v>48</v>
      </c>
      <c r="C4" s="4" t="s">
        <v>180</v>
      </c>
      <c r="D4" s="4" t="s">
        <v>181</v>
      </c>
      <c r="E4" s="4" t="s">
        <v>182</v>
      </c>
      <c r="F4" s="4" t="s">
        <v>290</v>
      </c>
      <c r="G4" s="5" t="s">
        <v>48</v>
      </c>
      <c r="H4" s="5" t="s">
        <v>284</v>
      </c>
      <c r="I4" s="5" t="s">
        <v>282</v>
      </c>
      <c r="J4" s="351"/>
      <c r="K4" s="351"/>
      <c r="L4" s="351"/>
      <c r="M4" s="348"/>
    </row>
    <row r="5" spans="1:19" ht="27" customHeight="1">
      <c r="A5" s="6" t="s">
        <v>50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16">
        <v>12</v>
      </c>
      <c r="N5" s="15"/>
      <c r="O5" s="15"/>
      <c r="P5" s="15"/>
      <c r="Q5" s="15"/>
      <c r="R5" s="15"/>
      <c r="S5" s="15"/>
    </row>
    <row r="6" spans="1:19" s="2" customFormat="1" ht="27" customHeight="1">
      <c r="A6" s="8" t="s">
        <v>172</v>
      </c>
      <c r="B6" s="9">
        <v>790</v>
      </c>
      <c r="C6" s="9">
        <v>768</v>
      </c>
      <c r="D6" s="10">
        <v>22</v>
      </c>
      <c r="E6" s="10">
        <v>0</v>
      </c>
      <c r="F6" s="10">
        <v>0</v>
      </c>
      <c r="G6" s="10">
        <v>8708</v>
      </c>
      <c r="H6" s="10">
        <v>5796</v>
      </c>
      <c r="I6" s="10">
        <v>2912</v>
      </c>
      <c r="J6" s="10">
        <v>8756</v>
      </c>
      <c r="K6" s="10">
        <v>3892</v>
      </c>
      <c r="L6" s="10">
        <v>47</v>
      </c>
      <c r="M6" s="17">
        <v>0</v>
      </c>
      <c r="N6" s="15"/>
      <c r="O6" s="15"/>
      <c r="P6" s="15"/>
      <c r="Q6" s="15"/>
      <c r="R6" s="15"/>
      <c r="S6" s="15"/>
    </row>
    <row r="7" spans="1:19" s="2" customFormat="1" ht="27" customHeight="1">
      <c r="A7" s="11" t="s">
        <v>173</v>
      </c>
      <c r="B7" s="12">
        <v>62</v>
      </c>
      <c r="C7" s="12">
        <v>62</v>
      </c>
      <c r="D7" s="12">
        <v>0</v>
      </c>
      <c r="E7" s="12">
        <v>0</v>
      </c>
      <c r="F7" s="12">
        <v>0</v>
      </c>
      <c r="G7" s="12">
        <v>1184</v>
      </c>
      <c r="H7" s="12">
        <v>865</v>
      </c>
      <c r="I7" s="12">
        <v>319</v>
      </c>
      <c r="J7" s="12">
        <v>1148</v>
      </c>
      <c r="K7" s="12">
        <v>439</v>
      </c>
      <c r="L7" s="12">
        <v>0</v>
      </c>
      <c r="M7" s="18">
        <v>0</v>
      </c>
      <c r="N7" s="15"/>
      <c r="O7" s="15"/>
      <c r="P7" s="15"/>
      <c r="Q7" s="15"/>
      <c r="R7" s="15"/>
      <c r="S7" s="15"/>
    </row>
    <row r="8" spans="1:19" s="2" customFormat="1" ht="27" customHeight="1">
      <c r="A8" s="11" t="s">
        <v>174</v>
      </c>
      <c r="B8" s="12">
        <v>438</v>
      </c>
      <c r="C8" s="12">
        <v>438</v>
      </c>
      <c r="D8" s="12">
        <v>0</v>
      </c>
      <c r="E8" s="12">
        <v>0</v>
      </c>
      <c r="F8" s="12">
        <v>0</v>
      </c>
      <c r="G8" s="12">
        <v>2551</v>
      </c>
      <c r="H8" s="12">
        <v>1361</v>
      </c>
      <c r="I8" s="12">
        <v>1190</v>
      </c>
      <c r="J8" s="12">
        <v>2071</v>
      </c>
      <c r="K8" s="12">
        <v>1384</v>
      </c>
      <c r="L8" s="12">
        <v>42</v>
      </c>
      <c r="M8" s="18">
        <v>0</v>
      </c>
      <c r="N8" s="15"/>
      <c r="O8" s="15"/>
      <c r="P8" s="15"/>
      <c r="Q8" s="15"/>
      <c r="R8" s="15"/>
      <c r="S8" s="15"/>
    </row>
    <row r="9" spans="1:19" s="2" customFormat="1" ht="27" customHeight="1">
      <c r="A9" s="11" t="s">
        <v>175</v>
      </c>
      <c r="B9" s="12">
        <v>38</v>
      </c>
      <c r="C9" s="12">
        <v>38</v>
      </c>
      <c r="D9" s="12">
        <v>0</v>
      </c>
      <c r="E9" s="12">
        <v>0</v>
      </c>
      <c r="F9" s="12">
        <v>0</v>
      </c>
      <c r="G9" s="12">
        <v>849</v>
      </c>
      <c r="H9" s="12">
        <v>652</v>
      </c>
      <c r="I9" s="12">
        <v>197</v>
      </c>
      <c r="J9" s="12">
        <v>1236</v>
      </c>
      <c r="K9" s="12">
        <v>397</v>
      </c>
      <c r="L9" s="12">
        <v>0</v>
      </c>
      <c r="M9" s="18">
        <v>0</v>
      </c>
      <c r="N9" s="15"/>
      <c r="O9" s="15"/>
      <c r="P9" s="15"/>
      <c r="Q9" s="15"/>
      <c r="R9" s="15"/>
      <c r="S9" s="15"/>
    </row>
    <row r="10" spans="1:19" s="2" customFormat="1" ht="27" customHeight="1">
      <c r="A10" s="13" t="s">
        <v>176</v>
      </c>
      <c r="B10" s="14">
        <v>252</v>
      </c>
      <c r="C10" s="14">
        <v>230</v>
      </c>
      <c r="D10" s="14">
        <v>22</v>
      </c>
      <c r="E10" s="14">
        <v>0</v>
      </c>
      <c r="F10" s="14">
        <v>0</v>
      </c>
      <c r="G10" s="14">
        <v>4124</v>
      </c>
      <c r="H10" s="14">
        <v>2918</v>
      </c>
      <c r="I10" s="14">
        <v>1206</v>
      </c>
      <c r="J10" s="14">
        <v>4301</v>
      </c>
      <c r="K10" s="14">
        <v>1672</v>
      </c>
      <c r="L10" s="14">
        <v>5</v>
      </c>
      <c r="M10" s="19">
        <v>0</v>
      </c>
      <c r="N10" s="15"/>
      <c r="O10" s="15"/>
      <c r="P10" s="15"/>
      <c r="Q10" s="15"/>
      <c r="R10" s="15"/>
      <c r="S10" s="15"/>
    </row>
    <row r="11" spans="2:19" s="2" customFormat="1" ht="27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2:19" s="2" customFormat="1" ht="27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2:19" s="2" customFormat="1" ht="27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2:19" s="2" customFormat="1" ht="27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2:19" s="2" customFormat="1" ht="27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2:19" s="2" customFormat="1" ht="27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2:19" s="2" customFormat="1" ht="27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2:19" s="2" customFormat="1" ht="27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="2" customFormat="1" ht="27" customHeight="1"/>
    <row r="20" s="2" customFormat="1" ht="27" customHeight="1"/>
    <row r="21" s="2" customFormat="1" ht="27" customHeight="1"/>
    <row r="22" s="2" customFormat="1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9">
    <mergeCell ref="A1:M1"/>
    <mergeCell ref="L2:M2"/>
    <mergeCell ref="B3:F3"/>
    <mergeCell ref="G3:I3"/>
    <mergeCell ref="A3:A4"/>
    <mergeCell ref="J3:J4"/>
    <mergeCell ref="K3:K4"/>
    <mergeCell ref="L3:L4"/>
    <mergeCell ref="M3:M4"/>
  </mergeCells>
  <printOptions/>
  <pageMargins left="0.7900000000000001" right="0.39" top="0.59" bottom="0.59" header="0.51" footer="0.51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Zeros="0" workbookViewId="0" topLeftCell="A1">
      <selection activeCell="L4" sqref="L4"/>
    </sheetView>
  </sheetViews>
  <sheetFormatPr defaultColWidth="9.00390625" defaultRowHeight="14.25"/>
  <cols>
    <col min="1" max="1" width="9.00390625" style="122" customWidth="1"/>
    <col min="2" max="11" width="10.125" style="65" customWidth="1"/>
    <col min="12" max="12" width="10.125" style="122" customWidth="1"/>
    <col min="13" max="16384" width="9.00390625" style="65" customWidth="1"/>
  </cols>
  <sheetData>
    <row r="1" spans="1:12" s="60" customFormat="1" ht="36.75" customHeight="1">
      <c r="A1" s="289" t="s">
        <v>15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="133" customFormat="1" ht="27" customHeight="1">
      <c r="L2" s="3" t="s">
        <v>299</v>
      </c>
    </row>
    <row r="3" spans="1:12" s="73" customFormat="1" ht="27.75" customHeight="1">
      <c r="A3" s="293" t="s">
        <v>163</v>
      </c>
      <c r="B3" s="294" t="s">
        <v>164</v>
      </c>
      <c r="C3" s="294" t="s">
        <v>165</v>
      </c>
      <c r="D3" s="294"/>
      <c r="E3" s="294" t="s">
        <v>166</v>
      </c>
      <c r="F3" s="294"/>
      <c r="G3" s="294" t="s">
        <v>167</v>
      </c>
      <c r="H3" s="294"/>
      <c r="I3" s="294" t="s">
        <v>168</v>
      </c>
      <c r="J3" s="294"/>
      <c r="K3" s="294" t="s">
        <v>169</v>
      </c>
      <c r="L3" s="291"/>
    </row>
    <row r="4" spans="1:12" s="73" customFormat="1" ht="27.75" customHeight="1">
      <c r="A4" s="325"/>
      <c r="B4" s="320"/>
      <c r="C4" s="134" t="s">
        <v>170</v>
      </c>
      <c r="D4" s="134" t="s">
        <v>171</v>
      </c>
      <c r="E4" s="134" t="s">
        <v>170</v>
      </c>
      <c r="F4" s="134" t="s">
        <v>171</v>
      </c>
      <c r="G4" s="134" t="s">
        <v>170</v>
      </c>
      <c r="H4" s="134" t="s">
        <v>171</v>
      </c>
      <c r="I4" s="134" t="s">
        <v>170</v>
      </c>
      <c r="J4" s="134" t="s">
        <v>171</v>
      </c>
      <c r="K4" s="134" t="s">
        <v>170</v>
      </c>
      <c r="L4" s="135" t="s">
        <v>171</v>
      </c>
    </row>
    <row r="5" spans="1:19" s="73" customFormat="1" ht="27.75" customHeight="1">
      <c r="A5" s="6" t="s">
        <v>50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38">
        <v>11</v>
      </c>
      <c r="M5" s="64"/>
      <c r="N5" s="64"/>
      <c r="O5" s="64"/>
      <c r="P5" s="64"/>
      <c r="Q5" s="64"/>
      <c r="R5" s="64"/>
      <c r="S5" s="64"/>
    </row>
    <row r="6" spans="1:12" s="64" customFormat="1" ht="27" customHeight="1">
      <c r="A6" s="124" t="s">
        <v>172</v>
      </c>
      <c r="B6" s="105">
        <v>227.4</v>
      </c>
      <c r="C6" s="10">
        <v>39920</v>
      </c>
      <c r="D6" s="105">
        <v>175.5</v>
      </c>
      <c r="E6" s="10">
        <v>74161</v>
      </c>
      <c r="F6" s="105">
        <v>326.1</v>
      </c>
      <c r="G6" s="10">
        <v>24863</v>
      </c>
      <c r="H6" s="105">
        <v>109.3</v>
      </c>
      <c r="I6" s="10">
        <v>167201</v>
      </c>
      <c r="J6" s="105">
        <v>735.3</v>
      </c>
      <c r="K6" s="10">
        <v>79945</v>
      </c>
      <c r="L6" s="107">
        <v>351.6</v>
      </c>
    </row>
    <row r="7" spans="1:12" s="64" customFormat="1" ht="27" customHeight="1">
      <c r="A7" s="69" t="s">
        <v>173</v>
      </c>
      <c r="B7" s="111">
        <v>34.4</v>
      </c>
      <c r="C7" s="70">
        <v>3265</v>
      </c>
      <c r="D7" s="111">
        <v>94.9</v>
      </c>
      <c r="E7" s="70">
        <v>7427</v>
      </c>
      <c r="F7" s="111">
        <v>215.9</v>
      </c>
      <c r="G7" s="70">
        <v>1350</v>
      </c>
      <c r="H7" s="111">
        <v>39.2</v>
      </c>
      <c r="I7" s="70">
        <v>16395</v>
      </c>
      <c r="J7" s="111">
        <v>476.6</v>
      </c>
      <c r="K7" s="70">
        <v>9075</v>
      </c>
      <c r="L7" s="113">
        <v>263.8</v>
      </c>
    </row>
    <row r="8" spans="1:12" s="64" customFormat="1" ht="27" customHeight="1">
      <c r="A8" s="69" t="s">
        <v>174</v>
      </c>
      <c r="B8" s="111">
        <v>51.5</v>
      </c>
      <c r="C8" s="70">
        <v>17175</v>
      </c>
      <c r="D8" s="111">
        <v>333.5</v>
      </c>
      <c r="E8" s="70">
        <v>18560</v>
      </c>
      <c r="F8" s="111">
        <v>360.4</v>
      </c>
      <c r="G8" s="70">
        <v>13048</v>
      </c>
      <c r="H8" s="111">
        <v>253.4</v>
      </c>
      <c r="I8" s="70">
        <v>45741</v>
      </c>
      <c r="J8" s="111">
        <v>888.2</v>
      </c>
      <c r="K8" s="70">
        <v>19364</v>
      </c>
      <c r="L8" s="113">
        <v>376</v>
      </c>
    </row>
    <row r="9" spans="1:12" s="64" customFormat="1" ht="27" customHeight="1">
      <c r="A9" s="69" t="s">
        <v>175</v>
      </c>
      <c r="B9" s="111">
        <v>34.8</v>
      </c>
      <c r="C9" s="70">
        <v>1807</v>
      </c>
      <c r="D9" s="111">
        <v>51.9</v>
      </c>
      <c r="E9" s="70">
        <v>6379</v>
      </c>
      <c r="F9" s="111">
        <v>183.3</v>
      </c>
      <c r="G9" s="70">
        <v>408</v>
      </c>
      <c r="H9" s="111">
        <v>11.7</v>
      </c>
      <c r="I9" s="70">
        <v>15947</v>
      </c>
      <c r="J9" s="111">
        <v>458.2</v>
      </c>
      <c r="K9" s="70">
        <v>8627</v>
      </c>
      <c r="L9" s="113">
        <v>247.9</v>
      </c>
    </row>
    <row r="10" spans="1:12" s="64" customFormat="1" ht="27" customHeight="1">
      <c r="A10" s="71" t="s">
        <v>176</v>
      </c>
      <c r="B10" s="117">
        <v>106.7</v>
      </c>
      <c r="C10" s="72">
        <v>17673</v>
      </c>
      <c r="D10" s="117">
        <v>165.6</v>
      </c>
      <c r="E10" s="72">
        <v>41795</v>
      </c>
      <c r="F10" s="117">
        <v>391.7</v>
      </c>
      <c r="G10" s="72">
        <v>10057</v>
      </c>
      <c r="H10" s="117">
        <v>94.3</v>
      </c>
      <c r="I10" s="72">
        <v>89118</v>
      </c>
      <c r="J10" s="117">
        <v>835.2</v>
      </c>
      <c r="K10" s="72">
        <v>42879</v>
      </c>
      <c r="L10" s="121">
        <v>401.9</v>
      </c>
    </row>
    <row r="11" spans="1:12" s="64" customFormat="1" ht="27" customHeight="1">
      <c r="A11" s="73"/>
      <c r="B11" s="127"/>
      <c r="D11" s="127"/>
      <c r="F11" s="127"/>
      <c r="H11" s="127"/>
      <c r="J11" s="127"/>
      <c r="L11" s="127"/>
    </row>
    <row r="12" spans="1:12" s="64" customFormat="1" ht="27" customHeight="1">
      <c r="A12" s="73"/>
      <c r="B12" s="127"/>
      <c r="D12" s="127"/>
      <c r="F12" s="127"/>
      <c r="H12" s="127"/>
      <c r="J12" s="127"/>
      <c r="L12" s="127"/>
    </row>
    <row r="13" spans="1:12" s="64" customFormat="1" ht="27" customHeight="1">
      <c r="A13" s="73"/>
      <c r="B13" s="127"/>
      <c r="D13" s="127"/>
      <c r="F13" s="127"/>
      <c r="H13" s="127"/>
      <c r="J13" s="127"/>
      <c r="L13" s="127"/>
    </row>
    <row r="14" spans="1:12" s="64" customFormat="1" ht="27" customHeight="1">
      <c r="A14" s="73"/>
      <c r="B14" s="127"/>
      <c r="D14" s="127"/>
      <c r="F14" s="127"/>
      <c r="H14" s="127"/>
      <c r="J14" s="127"/>
      <c r="L14" s="127"/>
    </row>
    <row r="15" spans="1:12" s="64" customFormat="1" ht="27" customHeight="1">
      <c r="A15" s="73"/>
      <c r="B15" s="127"/>
      <c r="D15" s="127"/>
      <c r="F15" s="127"/>
      <c r="H15" s="127"/>
      <c r="J15" s="127"/>
      <c r="L15" s="127"/>
    </row>
    <row r="16" spans="1:12" s="64" customFormat="1" ht="27" customHeight="1">
      <c r="A16" s="73"/>
      <c r="B16" s="127"/>
      <c r="D16" s="127"/>
      <c r="F16" s="127"/>
      <c r="H16" s="127"/>
      <c r="J16" s="127"/>
      <c r="L16" s="127"/>
    </row>
    <row r="17" spans="1:12" s="64" customFormat="1" ht="27" customHeight="1">
      <c r="A17" s="73"/>
      <c r="B17" s="127"/>
      <c r="D17" s="127"/>
      <c r="F17" s="127"/>
      <c r="H17" s="127"/>
      <c r="J17" s="127"/>
      <c r="L17" s="127"/>
    </row>
    <row r="18" spans="1:4" s="64" customFormat="1" ht="27" customHeight="1">
      <c r="A18" s="73"/>
      <c r="D18" s="127"/>
    </row>
    <row r="19" spans="1:4" s="64" customFormat="1" ht="27" customHeight="1">
      <c r="A19" s="73"/>
      <c r="D19" s="127"/>
    </row>
    <row r="20" spans="1:4" s="64" customFormat="1" ht="27" customHeight="1">
      <c r="A20" s="73"/>
      <c r="D20" s="127"/>
    </row>
    <row r="21" spans="1:4" s="64" customFormat="1" ht="27" customHeight="1">
      <c r="A21" s="73"/>
      <c r="D21" s="127"/>
    </row>
    <row r="22" s="64" customFormat="1" ht="27" customHeight="1">
      <c r="A22" s="73"/>
    </row>
    <row r="23" s="64" customFormat="1" ht="27" customHeight="1">
      <c r="A23" s="73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8">
    <mergeCell ref="A1:L1"/>
    <mergeCell ref="C3:D3"/>
    <mergeCell ref="E3:F3"/>
    <mergeCell ref="G3:H3"/>
    <mergeCell ref="I3:J3"/>
    <mergeCell ref="K3:L3"/>
    <mergeCell ref="A3:A4"/>
    <mergeCell ref="B3:B4"/>
  </mergeCells>
  <printOptions/>
  <pageMargins left="0.7900000000000001" right="0.39" top="0.59" bottom="0.59" header="0.51" footer="0.31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Zeros="0" workbookViewId="0" topLeftCell="A1">
      <selection activeCell="C7" sqref="C7"/>
    </sheetView>
  </sheetViews>
  <sheetFormatPr defaultColWidth="9.00390625" defaultRowHeight="14.25"/>
  <cols>
    <col min="1" max="1" width="12.75390625" style="129" customWidth="1"/>
    <col min="2" max="2" width="8.875" style="129" customWidth="1"/>
    <col min="3" max="6" width="8.00390625" style="129" customWidth="1"/>
    <col min="7" max="7" width="9.00390625" style="130" customWidth="1"/>
    <col min="8" max="12" width="8.00390625" style="129" customWidth="1"/>
    <col min="13" max="13" width="9.00390625" style="130" customWidth="1"/>
  </cols>
  <sheetData>
    <row r="1" spans="1:13" s="25" customFormat="1" ht="36.75" customHeight="1">
      <c r="A1" s="361" t="s">
        <v>16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</row>
    <row r="2" spans="1:13" s="3" customFormat="1" ht="27" customHeight="1">
      <c r="A2" s="27"/>
      <c r="G2" s="37"/>
      <c r="L2" s="290" t="s">
        <v>300</v>
      </c>
      <c r="M2" s="290"/>
    </row>
    <row r="3" spans="1:13" ht="26.25" customHeight="1">
      <c r="A3" s="364" t="s">
        <v>163</v>
      </c>
      <c r="B3" s="362" t="s">
        <v>177</v>
      </c>
      <c r="C3" s="362"/>
      <c r="D3" s="362"/>
      <c r="E3" s="362"/>
      <c r="F3" s="362"/>
      <c r="G3" s="362"/>
      <c r="H3" s="362" t="s">
        <v>178</v>
      </c>
      <c r="I3" s="362"/>
      <c r="J3" s="362"/>
      <c r="K3" s="362"/>
      <c r="L3" s="362"/>
      <c r="M3" s="363"/>
    </row>
    <row r="4" spans="1:13" ht="27" customHeight="1">
      <c r="A4" s="365"/>
      <c r="B4" s="355" t="s">
        <v>48</v>
      </c>
      <c r="C4" s="355" t="s">
        <v>165</v>
      </c>
      <c r="D4" s="355" t="s">
        <v>167</v>
      </c>
      <c r="E4" s="355"/>
      <c r="F4" s="355"/>
      <c r="G4" s="357" t="s">
        <v>179</v>
      </c>
      <c r="H4" s="355" t="s">
        <v>48</v>
      </c>
      <c r="I4" s="355" t="s">
        <v>165</v>
      </c>
      <c r="J4" s="355" t="s">
        <v>167</v>
      </c>
      <c r="K4" s="355"/>
      <c r="L4" s="355"/>
      <c r="M4" s="359" t="s">
        <v>179</v>
      </c>
    </row>
    <row r="5" spans="1:19" ht="26.25" customHeight="1">
      <c r="A5" s="366"/>
      <c r="B5" s="356"/>
      <c r="C5" s="356"/>
      <c r="D5" s="131" t="s">
        <v>180</v>
      </c>
      <c r="E5" s="131" t="s">
        <v>181</v>
      </c>
      <c r="F5" s="131" t="s">
        <v>182</v>
      </c>
      <c r="G5" s="358"/>
      <c r="H5" s="356"/>
      <c r="I5" s="356"/>
      <c r="J5" s="131" t="s">
        <v>180</v>
      </c>
      <c r="K5" s="131" t="s">
        <v>181</v>
      </c>
      <c r="L5" s="131" t="s">
        <v>182</v>
      </c>
      <c r="M5" s="360"/>
      <c r="N5" s="15"/>
      <c r="O5" s="15"/>
      <c r="P5" s="15"/>
      <c r="Q5" s="15"/>
      <c r="R5" s="15"/>
      <c r="S5" s="15"/>
    </row>
    <row r="6" spans="1:13" s="15" customFormat="1" ht="27" customHeight="1">
      <c r="A6" s="6" t="s">
        <v>50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  <c r="I6" s="28">
        <v>8</v>
      </c>
      <c r="J6" s="28">
        <v>9</v>
      </c>
      <c r="K6" s="28">
        <v>10</v>
      </c>
      <c r="L6" s="38">
        <v>11</v>
      </c>
      <c r="M6" s="38">
        <v>12</v>
      </c>
    </row>
    <row r="7" spans="1:13" s="15" customFormat="1" ht="27" customHeight="1">
      <c r="A7" s="31" t="s">
        <v>172</v>
      </c>
      <c r="B7" s="116">
        <v>22464</v>
      </c>
      <c r="C7" s="116">
        <v>13036</v>
      </c>
      <c r="D7" s="116">
        <v>7211</v>
      </c>
      <c r="E7" s="116">
        <v>2217</v>
      </c>
      <c r="F7" s="116">
        <v>0</v>
      </c>
      <c r="G7" s="46">
        <v>41.97</v>
      </c>
      <c r="H7" s="116">
        <v>64783</v>
      </c>
      <c r="I7" s="116">
        <v>39920</v>
      </c>
      <c r="J7" s="116">
        <v>18876</v>
      </c>
      <c r="K7" s="116">
        <v>5987</v>
      </c>
      <c r="L7" s="116">
        <v>0</v>
      </c>
      <c r="M7" s="50">
        <v>38.38</v>
      </c>
    </row>
    <row r="8" spans="1:13" s="15" customFormat="1" ht="27" customHeight="1">
      <c r="A8" s="31" t="s">
        <v>173</v>
      </c>
      <c r="B8" s="12">
        <v>1817</v>
      </c>
      <c r="C8" s="12">
        <v>1083</v>
      </c>
      <c r="D8" s="12">
        <v>734</v>
      </c>
      <c r="E8" s="12">
        <v>0</v>
      </c>
      <c r="F8" s="12">
        <v>0</v>
      </c>
      <c r="G8" s="46">
        <v>40.4</v>
      </c>
      <c r="H8" s="12">
        <v>4615</v>
      </c>
      <c r="I8" s="12">
        <v>3265</v>
      </c>
      <c r="J8" s="12">
        <v>1130</v>
      </c>
      <c r="K8" s="12">
        <v>220</v>
      </c>
      <c r="L8" s="12">
        <v>0</v>
      </c>
      <c r="M8" s="50">
        <v>29.25</v>
      </c>
    </row>
    <row r="9" spans="1:13" s="15" customFormat="1" ht="27" customHeight="1">
      <c r="A9" s="31" t="s">
        <v>174</v>
      </c>
      <c r="B9" s="12">
        <v>9836</v>
      </c>
      <c r="C9" s="12">
        <v>5638</v>
      </c>
      <c r="D9" s="12">
        <v>2908</v>
      </c>
      <c r="E9" s="12">
        <v>1290</v>
      </c>
      <c r="F9" s="12">
        <v>0</v>
      </c>
      <c r="G9" s="46">
        <v>42.68</v>
      </c>
      <c r="H9" s="12">
        <v>30223</v>
      </c>
      <c r="I9" s="12">
        <v>17175</v>
      </c>
      <c r="J9" s="12">
        <v>8208</v>
      </c>
      <c r="K9" s="12">
        <v>4840</v>
      </c>
      <c r="L9" s="12">
        <v>0</v>
      </c>
      <c r="M9" s="50">
        <v>43.17</v>
      </c>
    </row>
    <row r="10" spans="1:13" s="15" customFormat="1" ht="27" customHeight="1">
      <c r="A10" s="31" t="s">
        <v>175</v>
      </c>
      <c r="B10" s="12">
        <v>745</v>
      </c>
      <c r="C10" s="12">
        <v>552</v>
      </c>
      <c r="D10" s="12">
        <v>193</v>
      </c>
      <c r="E10" s="12">
        <v>0</v>
      </c>
      <c r="F10" s="12">
        <v>0</v>
      </c>
      <c r="G10" s="46">
        <v>25.91</v>
      </c>
      <c r="H10" s="12">
        <v>2215</v>
      </c>
      <c r="I10" s="12">
        <v>1807</v>
      </c>
      <c r="J10" s="12">
        <v>408</v>
      </c>
      <c r="K10" s="12">
        <v>0</v>
      </c>
      <c r="L10" s="12">
        <v>0</v>
      </c>
      <c r="M10" s="50">
        <v>18.42</v>
      </c>
    </row>
    <row r="11" spans="1:13" s="15" customFormat="1" ht="27" customHeight="1">
      <c r="A11" s="33" t="s">
        <v>176</v>
      </c>
      <c r="B11" s="14">
        <v>10066</v>
      </c>
      <c r="C11" s="14">
        <v>5763</v>
      </c>
      <c r="D11" s="14">
        <v>3376</v>
      </c>
      <c r="E11" s="14">
        <v>927</v>
      </c>
      <c r="F11" s="14">
        <v>0</v>
      </c>
      <c r="G11" s="47">
        <v>42.75</v>
      </c>
      <c r="H11" s="14">
        <v>27730</v>
      </c>
      <c r="I11" s="14">
        <v>17673</v>
      </c>
      <c r="J11" s="14">
        <v>9130</v>
      </c>
      <c r="K11" s="14">
        <v>927</v>
      </c>
      <c r="L11" s="14">
        <v>0</v>
      </c>
      <c r="M11" s="51">
        <v>36.27</v>
      </c>
    </row>
    <row r="12" spans="1:13" s="15" customFormat="1" ht="27" customHeight="1">
      <c r="A12" s="35"/>
      <c r="G12" s="48"/>
      <c r="M12" s="48"/>
    </row>
    <row r="13" spans="1:13" s="15" customFormat="1" ht="27" customHeight="1">
      <c r="A13" s="35"/>
      <c r="G13" s="48"/>
      <c r="M13" s="48"/>
    </row>
    <row r="14" spans="1:13" s="15" customFormat="1" ht="27" customHeight="1">
      <c r="A14" s="35"/>
      <c r="G14" s="48"/>
      <c r="M14" s="48"/>
    </row>
    <row r="15" spans="1:13" s="15" customFormat="1" ht="27" customHeight="1">
      <c r="A15" s="35"/>
      <c r="G15" s="48"/>
      <c r="M15" s="48"/>
    </row>
    <row r="16" spans="1:13" s="15" customFormat="1" ht="27" customHeight="1">
      <c r="A16" s="35"/>
      <c r="G16" s="48"/>
      <c r="M16" s="48"/>
    </row>
    <row r="17" spans="1:13" s="15" customFormat="1" ht="27" customHeight="1">
      <c r="A17" s="35"/>
      <c r="G17" s="48"/>
      <c r="M17" s="48"/>
    </row>
    <row r="18" spans="1:13" s="15" customFormat="1" ht="27" customHeight="1">
      <c r="A18" s="35"/>
      <c r="G18" s="132"/>
      <c r="M18" s="132"/>
    </row>
    <row r="19" spans="1:13" s="15" customFormat="1" ht="27" customHeight="1">
      <c r="A19" s="35"/>
      <c r="G19" s="132"/>
      <c r="M19" s="132"/>
    </row>
    <row r="20" spans="1:13" s="15" customFormat="1" ht="27" customHeight="1">
      <c r="A20" s="35"/>
      <c r="G20" s="132"/>
      <c r="M20" s="132"/>
    </row>
    <row r="21" spans="1:13" s="15" customFormat="1" ht="27" customHeight="1">
      <c r="A21" s="35"/>
      <c r="G21" s="132"/>
      <c r="M21" s="132"/>
    </row>
    <row r="22" spans="1:13" s="15" customFormat="1" ht="27" customHeight="1">
      <c r="A22" s="35"/>
      <c r="G22" s="132"/>
      <c r="M22" s="132"/>
    </row>
    <row r="23" spans="1:13" s="15" customFormat="1" ht="27" customHeight="1">
      <c r="A23" s="35"/>
      <c r="G23" s="132"/>
      <c r="M23" s="132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13">
    <mergeCell ref="A1:M1"/>
    <mergeCell ref="L2:M2"/>
    <mergeCell ref="B3:G3"/>
    <mergeCell ref="H3:M3"/>
    <mergeCell ref="D4:F4"/>
    <mergeCell ref="J4:L4"/>
    <mergeCell ref="A3:A5"/>
    <mergeCell ref="B4:B5"/>
    <mergeCell ref="C4:C5"/>
    <mergeCell ref="G4:G5"/>
    <mergeCell ref="H4:H5"/>
    <mergeCell ref="I4:I5"/>
    <mergeCell ref="M4:M5"/>
  </mergeCells>
  <printOptions/>
  <pageMargins left="0.7900000000000001" right="0.39" top="0.59" bottom="0.59" header="0.51" footer="0.51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showZeros="0" workbookViewId="0" topLeftCell="A1">
      <selection activeCell="C15" sqref="C15"/>
    </sheetView>
  </sheetViews>
  <sheetFormatPr defaultColWidth="9.00390625" defaultRowHeight="14.25"/>
  <cols>
    <col min="1" max="1" width="23.375" style="101" customWidth="1"/>
    <col min="2" max="4" width="13.25390625" style="101" customWidth="1"/>
    <col min="5" max="6" width="9.875" style="101" customWidth="1"/>
    <col min="7" max="8" width="13.25390625" style="101" customWidth="1"/>
    <col min="9" max="16384" width="9.00390625" style="101" customWidth="1"/>
  </cols>
  <sheetData>
    <row r="1" spans="1:8" s="98" customFormat="1" ht="34.5" customHeight="1">
      <c r="A1" s="280" t="s">
        <v>6</v>
      </c>
      <c r="B1" s="280"/>
      <c r="C1" s="280"/>
      <c r="D1" s="280"/>
      <c r="E1" s="280"/>
      <c r="F1" s="280"/>
      <c r="G1" s="280"/>
      <c r="H1" s="280"/>
    </row>
    <row r="2" s="3" customFormat="1" ht="27" customHeight="1">
      <c r="H2" s="3" t="s">
        <v>40</v>
      </c>
    </row>
    <row r="3" spans="1:8" s="99" customFormat="1" ht="23.25" customHeight="1">
      <c r="A3" s="283"/>
      <c r="B3" s="285" t="s">
        <v>41</v>
      </c>
      <c r="C3" s="281" t="s">
        <v>42</v>
      </c>
      <c r="D3" s="281"/>
      <c r="E3" s="281"/>
      <c r="F3" s="281"/>
      <c r="G3" s="281" t="s">
        <v>43</v>
      </c>
      <c r="H3" s="282"/>
    </row>
    <row r="4" spans="1:8" s="99" customFormat="1" ht="36" customHeight="1">
      <c r="A4" s="284"/>
      <c r="B4" s="286"/>
      <c r="C4" s="186" t="s">
        <v>44</v>
      </c>
      <c r="D4" s="177" t="s">
        <v>45</v>
      </c>
      <c r="E4" s="43" t="s">
        <v>46</v>
      </c>
      <c r="F4" s="43" t="s">
        <v>47</v>
      </c>
      <c r="G4" s="177" t="s">
        <v>48</v>
      </c>
      <c r="H4" s="74" t="s">
        <v>49</v>
      </c>
    </row>
    <row r="5" spans="1:8" s="15" customFormat="1" ht="18.75" customHeight="1">
      <c r="A5" s="136" t="s">
        <v>50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38">
        <v>7</v>
      </c>
    </row>
    <row r="6" spans="1:8" s="15" customFormat="1" ht="18" customHeight="1">
      <c r="A6" s="178" t="s">
        <v>51</v>
      </c>
      <c r="B6" s="179">
        <v>8</v>
      </c>
      <c r="C6" s="179">
        <v>8410</v>
      </c>
      <c r="D6" s="179">
        <v>9428</v>
      </c>
      <c r="E6" s="179">
        <v>24863</v>
      </c>
      <c r="F6" s="179">
        <v>8030</v>
      </c>
      <c r="G6" s="179">
        <v>1022</v>
      </c>
      <c r="H6" s="185">
        <v>790</v>
      </c>
    </row>
    <row r="7" spans="1:8" s="15" customFormat="1" ht="18" customHeight="1">
      <c r="A7" s="181" t="s">
        <v>52</v>
      </c>
      <c r="B7" s="12">
        <v>7</v>
      </c>
      <c r="C7" s="12">
        <v>5314</v>
      </c>
      <c r="D7" s="12">
        <v>7211</v>
      </c>
      <c r="E7" s="12">
        <v>18876</v>
      </c>
      <c r="F7" s="12">
        <v>5496</v>
      </c>
      <c r="G7" s="12">
        <v>997</v>
      </c>
      <c r="H7" s="18">
        <v>768</v>
      </c>
    </row>
    <row r="8" spans="1:8" s="15" customFormat="1" ht="18" customHeight="1">
      <c r="A8" s="181" t="s">
        <v>53</v>
      </c>
      <c r="B8" s="12">
        <v>1</v>
      </c>
      <c r="C8" s="12">
        <v>2988</v>
      </c>
      <c r="D8" s="12">
        <v>2217</v>
      </c>
      <c r="E8" s="12">
        <v>5987</v>
      </c>
      <c r="F8" s="12">
        <v>2534</v>
      </c>
      <c r="G8" s="12">
        <v>25</v>
      </c>
      <c r="H8" s="18">
        <v>22</v>
      </c>
    </row>
    <row r="9" spans="1:8" s="15" customFormat="1" ht="18" customHeight="1">
      <c r="A9" s="181" t="s">
        <v>54</v>
      </c>
      <c r="B9" s="187">
        <v>0</v>
      </c>
      <c r="C9" s="12">
        <v>108</v>
      </c>
      <c r="D9" s="12">
        <v>0</v>
      </c>
      <c r="E9" s="12">
        <v>0</v>
      </c>
      <c r="F9" s="12">
        <v>0</v>
      </c>
      <c r="G9" s="12">
        <v>0</v>
      </c>
      <c r="H9" s="18">
        <v>0</v>
      </c>
    </row>
    <row r="10" spans="1:8" s="15" customFormat="1" ht="18" customHeight="1">
      <c r="A10" s="181" t="s">
        <v>55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8">
        <v>0</v>
      </c>
    </row>
    <row r="11" spans="1:8" s="15" customFormat="1" ht="18" customHeight="1">
      <c r="A11" s="182" t="s">
        <v>56</v>
      </c>
      <c r="B11" s="12">
        <v>736</v>
      </c>
      <c r="C11" s="12">
        <v>92490</v>
      </c>
      <c r="D11" s="12">
        <v>98406</v>
      </c>
      <c r="E11" s="12">
        <v>361431</v>
      </c>
      <c r="F11" s="12">
        <v>61615</v>
      </c>
      <c r="G11" s="12">
        <v>24536</v>
      </c>
      <c r="H11" s="18">
        <v>21403</v>
      </c>
    </row>
    <row r="12" spans="1:8" s="15" customFormat="1" ht="18" customHeight="1">
      <c r="A12" s="181" t="s">
        <v>57</v>
      </c>
      <c r="B12" s="187">
        <v>122</v>
      </c>
      <c r="C12" s="12">
        <v>35131</v>
      </c>
      <c r="D12" s="12">
        <v>38264</v>
      </c>
      <c r="E12" s="12">
        <v>114081</v>
      </c>
      <c r="F12" s="12">
        <v>36411</v>
      </c>
      <c r="G12" s="12">
        <v>9757</v>
      </c>
      <c r="H12" s="18">
        <v>8708</v>
      </c>
    </row>
    <row r="13" spans="1:8" s="15" customFormat="1" ht="18" customHeight="1">
      <c r="A13" s="181" t="s">
        <v>58</v>
      </c>
      <c r="B13" s="12">
        <v>21</v>
      </c>
      <c r="C13" s="12">
        <v>13037</v>
      </c>
      <c r="D13" s="12">
        <v>13036</v>
      </c>
      <c r="E13" s="12">
        <v>39920</v>
      </c>
      <c r="F13" s="12">
        <v>13408</v>
      </c>
      <c r="G13" s="12">
        <v>3296</v>
      </c>
      <c r="H13" s="18">
        <v>2912</v>
      </c>
    </row>
    <row r="14" spans="1:8" s="15" customFormat="1" ht="18" customHeight="1">
      <c r="A14" s="181" t="s">
        <v>59</v>
      </c>
      <c r="B14" s="12">
        <v>101</v>
      </c>
      <c r="C14" s="12">
        <v>22094</v>
      </c>
      <c r="D14" s="12">
        <v>25228</v>
      </c>
      <c r="E14" s="12">
        <v>74161</v>
      </c>
      <c r="F14" s="12">
        <v>23003</v>
      </c>
      <c r="G14" s="12">
        <v>6461</v>
      </c>
      <c r="H14" s="18">
        <v>5796</v>
      </c>
    </row>
    <row r="15" spans="1:8" s="15" customFormat="1" ht="18" customHeight="1">
      <c r="A15" s="181" t="s">
        <v>60</v>
      </c>
      <c r="B15" s="187">
        <v>284</v>
      </c>
      <c r="C15" s="12">
        <v>24720</v>
      </c>
      <c r="D15" s="12">
        <v>29398</v>
      </c>
      <c r="E15" s="12">
        <v>167201</v>
      </c>
      <c r="F15" s="12">
        <v>25204</v>
      </c>
      <c r="G15" s="12">
        <v>8992</v>
      </c>
      <c r="H15" s="18">
        <v>8756</v>
      </c>
    </row>
    <row r="16" spans="1:8" s="15" customFormat="1" ht="18" customHeight="1">
      <c r="A16" s="181" t="s">
        <v>61</v>
      </c>
      <c r="B16" s="12">
        <v>328</v>
      </c>
      <c r="C16" s="12">
        <v>32610</v>
      </c>
      <c r="D16" s="12">
        <v>30722</v>
      </c>
      <c r="E16" s="12">
        <v>79945</v>
      </c>
      <c r="F16" s="12">
        <v>0</v>
      </c>
      <c r="G16" s="12">
        <v>5738</v>
      </c>
      <c r="H16" s="18">
        <v>3892</v>
      </c>
    </row>
    <row r="17" spans="1:8" s="15" customFormat="1" ht="18" customHeight="1">
      <c r="A17" s="181" t="s">
        <v>62</v>
      </c>
      <c r="B17" s="12">
        <v>2</v>
      </c>
      <c r="C17" s="12">
        <v>111</v>
      </c>
      <c r="D17" s="12">
        <v>236</v>
      </c>
      <c r="E17" s="12">
        <v>1388</v>
      </c>
      <c r="F17" s="12">
        <v>0</v>
      </c>
      <c r="G17" s="12">
        <v>49</v>
      </c>
      <c r="H17" s="18">
        <v>47</v>
      </c>
    </row>
    <row r="18" spans="1:8" s="15" customFormat="1" ht="18" customHeight="1">
      <c r="A18" s="181" t="s">
        <v>63</v>
      </c>
      <c r="B18" s="187">
        <v>2</v>
      </c>
      <c r="C18" s="12">
        <v>29</v>
      </c>
      <c r="D18" s="12">
        <v>22</v>
      </c>
      <c r="E18" s="12">
        <v>204</v>
      </c>
      <c r="F18" s="12">
        <v>0</v>
      </c>
      <c r="G18" s="12">
        <v>49</v>
      </c>
      <c r="H18" s="18">
        <v>47</v>
      </c>
    </row>
    <row r="19" spans="1:8" s="15" customFormat="1" ht="18" customHeight="1">
      <c r="A19" s="181" t="s">
        <v>64</v>
      </c>
      <c r="B19" s="22">
        <v>0</v>
      </c>
      <c r="C19" s="22">
        <v>28</v>
      </c>
      <c r="D19" s="22">
        <v>76</v>
      </c>
      <c r="E19" s="22">
        <v>396</v>
      </c>
      <c r="F19" s="22">
        <v>0</v>
      </c>
      <c r="G19" s="22">
        <v>0</v>
      </c>
      <c r="H19" s="188">
        <v>0</v>
      </c>
    </row>
    <row r="20" spans="1:8" s="15" customFormat="1" ht="18" customHeight="1">
      <c r="A20" s="181" t="s">
        <v>65</v>
      </c>
      <c r="B20" s="22">
        <v>0</v>
      </c>
      <c r="C20" s="22">
        <v>54</v>
      </c>
      <c r="D20" s="22">
        <v>138</v>
      </c>
      <c r="E20" s="22">
        <v>788</v>
      </c>
      <c r="F20" s="22">
        <v>0</v>
      </c>
      <c r="G20" s="22">
        <v>0</v>
      </c>
      <c r="H20" s="188">
        <v>0</v>
      </c>
    </row>
    <row r="21" spans="1:8" s="15" customFormat="1" ht="18" customHeight="1">
      <c r="A21" s="181" t="s">
        <v>66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8">
        <v>0</v>
      </c>
    </row>
    <row r="22" spans="1:8" s="15" customFormat="1" ht="18" customHeight="1">
      <c r="A22" s="181" t="s">
        <v>67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8">
        <v>0</v>
      </c>
    </row>
    <row r="23" spans="1:8" s="15" customFormat="1" ht="18" customHeight="1">
      <c r="A23" s="183" t="s">
        <v>68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9">
        <v>0</v>
      </c>
    </row>
    <row r="24" s="15" customFormat="1" ht="15.75" customHeight="1"/>
    <row r="25" ht="15.75" customHeight="1">
      <c r="A25" s="3"/>
    </row>
    <row r="26" ht="15.75" customHeight="1">
      <c r="A26" s="3"/>
    </row>
    <row r="27" ht="15.75" customHeight="1">
      <c r="A27" s="3"/>
    </row>
    <row r="28" ht="15.75" customHeight="1">
      <c r="A28" s="3"/>
    </row>
    <row r="29" ht="15.75" customHeight="1">
      <c r="A29" s="3"/>
    </row>
    <row r="30" ht="15.75" customHeight="1">
      <c r="A30" s="3"/>
    </row>
    <row r="31" ht="15.75" customHeight="1">
      <c r="A31" s="3"/>
    </row>
    <row r="32" ht="15.75" customHeight="1">
      <c r="A32" s="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</sheetData>
  <sheetProtection/>
  <mergeCells count="5">
    <mergeCell ref="A1:H1"/>
    <mergeCell ref="C3:F3"/>
    <mergeCell ref="G3:H3"/>
    <mergeCell ref="A3:A4"/>
    <mergeCell ref="B3:B4"/>
  </mergeCells>
  <printOptions/>
  <pageMargins left="0.7900000000000001" right="0.39" top="0.59" bottom="0.59" header="0.51" footer="0.51"/>
  <pageSetup horizontalDpi="200" verticalDpi="2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Zeros="0" workbookViewId="0" topLeftCell="A1">
      <selection activeCell="S6" sqref="S6"/>
    </sheetView>
  </sheetViews>
  <sheetFormatPr defaultColWidth="9.00390625" defaultRowHeight="14.25"/>
  <cols>
    <col min="1" max="1" width="10.625" style="65" customWidth="1"/>
    <col min="2" max="2" width="7.375" style="65" customWidth="1"/>
    <col min="3" max="10" width="6.50390625" style="65" customWidth="1"/>
    <col min="11" max="11" width="7.875" style="65" customWidth="1"/>
    <col min="12" max="12" width="7.375" style="65" customWidth="1"/>
    <col min="13" max="13" width="7.625" style="65" customWidth="1"/>
    <col min="14" max="19" width="6.50390625" style="65" customWidth="1"/>
    <col min="20" max="16384" width="9.00390625" style="65" customWidth="1"/>
  </cols>
  <sheetData>
    <row r="1" spans="1:19" s="60" customFormat="1" ht="36.75" customHeight="1">
      <c r="A1" s="289" t="s">
        <v>17</v>
      </c>
      <c r="B1" s="289"/>
      <c r="C1" s="289"/>
      <c r="D1" s="289"/>
      <c r="E1" s="289"/>
      <c r="F1" s="289"/>
      <c r="G1" s="289"/>
      <c r="H1" s="289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</row>
    <row r="2" spans="1:19" s="61" customFormat="1" ht="27" customHeight="1">
      <c r="A2" s="66"/>
      <c r="H2" s="123"/>
      <c r="I2" s="123"/>
      <c r="J2" s="123"/>
      <c r="Q2" s="123"/>
      <c r="R2" s="290" t="s">
        <v>301</v>
      </c>
      <c r="S2" s="290"/>
    </row>
    <row r="3" spans="1:19" ht="31.5" customHeight="1">
      <c r="A3" s="293" t="s">
        <v>163</v>
      </c>
      <c r="B3" s="294" t="s">
        <v>183</v>
      </c>
      <c r="C3" s="294"/>
      <c r="D3" s="294"/>
      <c r="E3" s="294" t="s">
        <v>184</v>
      </c>
      <c r="F3" s="294"/>
      <c r="G3" s="294"/>
      <c r="H3" s="294" t="s">
        <v>185</v>
      </c>
      <c r="I3" s="294"/>
      <c r="J3" s="294"/>
      <c r="K3" s="294" t="s">
        <v>186</v>
      </c>
      <c r="L3" s="294"/>
      <c r="M3" s="294"/>
      <c r="N3" s="294" t="s">
        <v>187</v>
      </c>
      <c r="O3" s="294"/>
      <c r="P3" s="294"/>
      <c r="Q3" s="294" t="s">
        <v>188</v>
      </c>
      <c r="R3" s="294"/>
      <c r="S3" s="291"/>
    </row>
    <row r="4" spans="1:19" ht="27" customHeight="1">
      <c r="A4" s="313"/>
      <c r="B4" s="110" t="s">
        <v>84</v>
      </c>
      <c r="C4" s="110" t="s">
        <v>189</v>
      </c>
      <c r="D4" s="110" t="s">
        <v>190</v>
      </c>
      <c r="E4" s="110" t="s">
        <v>84</v>
      </c>
      <c r="F4" s="110" t="s">
        <v>189</v>
      </c>
      <c r="G4" s="110" t="s">
        <v>190</v>
      </c>
      <c r="H4" s="110" t="s">
        <v>84</v>
      </c>
      <c r="I4" s="110" t="s">
        <v>189</v>
      </c>
      <c r="J4" s="110" t="s">
        <v>190</v>
      </c>
      <c r="K4" s="110" t="s">
        <v>84</v>
      </c>
      <c r="L4" s="110" t="s">
        <v>189</v>
      </c>
      <c r="M4" s="110" t="s">
        <v>190</v>
      </c>
      <c r="N4" s="110" t="s">
        <v>84</v>
      </c>
      <c r="O4" s="110" t="s">
        <v>189</v>
      </c>
      <c r="P4" s="110" t="s">
        <v>190</v>
      </c>
      <c r="Q4" s="110" t="s">
        <v>84</v>
      </c>
      <c r="R4" s="110" t="s">
        <v>189</v>
      </c>
      <c r="S4" s="112" t="s">
        <v>190</v>
      </c>
    </row>
    <row r="5" spans="1:19" s="63" customFormat="1" ht="20.25" customHeight="1">
      <c r="A5" s="6" t="s">
        <v>50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8">
        <v>16</v>
      </c>
      <c r="R5" s="28">
        <v>17</v>
      </c>
      <c r="S5" s="38">
        <v>18</v>
      </c>
    </row>
    <row r="6" spans="1:19" s="64" customFormat="1" ht="27" customHeight="1">
      <c r="A6" s="124" t="s">
        <v>172</v>
      </c>
      <c r="B6" s="125">
        <v>71350</v>
      </c>
      <c r="C6" s="125">
        <v>31832</v>
      </c>
      <c r="D6" s="125">
        <v>9505</v>
      </c>
      <c r="E6" s="125">
        <v>71350</v>
      </c>
      <c r="F6" s="125">
        <v>31832</v>
      </c>
      <c r="G6" s="125">
        <v>9505</v>
      </c>
      <c r="H6" s="126">
        <v>100</v>
      </c>
      <c r="I6" s="126">
        <v>100</v>
      </c>
      <c r="J6" s="126">
        <v>100</v>
      </c>
      <c r="K6" s="125">
        <v>165622</v>
      </c>
      <c r="L6" s="125">
        <v>75354</v>
      </c>
      <c r="M6" s="125">
        <v>38715</v>
      </c>
      <c r="N6" s="125">
        <v>165622</v>
      </c>
      <c r="O6" s="125">
        <v>75354</v>
      </c>
      <c r="P6" s="125">
        <v>38715</v>
      </c>
      <c r="Q6" s="126">
        <v>100</v>
      </c>
      <c r="R6" s="126">
        <v>100</v>
      </c>
      <c r="S6" s="128">
        <v>100</v>
      </c>
    </row>
    <row r="7" spans="1:19" s="64" customFormat="1" ht="27" customHeight="1">
      <c r="A7" s="69" t="s">
        <v>173</v>
      </c>
      <c r="B7" s="70">
        <v>6805</v>
      </c>
      <c r="C7" s="70">
        <v>3087</v>
      </c>
      <c r="D7" s="70">
        <v>815</v>
      </c>
      <c r="E7" s="70">
        <v>6805</v>
      </c>
      <c r="F7" s="70">
        <v>3087</v>
      </c>
      <c r="G7" s="70">
        <v>815</v>
      </c>
      <c r="H7" s="111">
        <v>100</v>
      </c>
      <c r="I7" s="111">
        <v>100</v>
      </c>
      <c r="J7" s="111">
        <v>100</v>
      </c>
      <c r="K7" s="70">
        <v>16330</v>
      </c>
      <c r="L7" s="70">
        <v>7402</v>
      </c>
      <c r="M7" s="70">
        <v>2843</v>
      </c>
      <c r="N7" s="70">
        <v>16330</v>
      </c>
      <c r="O7" s="70">
        <v>7402</v>
      </c>
      <c r="P7" s="70">
        <v>2843</v>
      </c>
      <c r="Q7" s="111">
        <v>100</v>
      </c>
      <c r="R7" s="111">
        <v>100</v>
      </c>
      <c r="S7" s="113">
        <v>100</v>
      </c>
    </row>
    <row r="8" spans="1:19" s="64" customFormat="1" ht="27" customHeight="1">
      <c r="A8" s="69" t="s">
        <v>174</v>
      </c>
      <c r="B8" s="70">
        <v>17602</v>
      </c>
      <c r="C8" s="70">
        <v>8193</v>
      </c>
      <c r="D8" s="70">
        <v>948</v>
      </c>
      <c r="E8" s="70">
        <v>17602</v>
      </c>
      <c r="F8" s="70">
        <v>8193</v>
      </c>
      <c r="G8" s="70">
        <v>948</v>
      </c>
      <c r="H8" s="111">
        <v>100</v>
      </c>
      <c r="I8" s="111">
        <v>100</v>
      </c>
      <c r="J8" s="111">
        <v>100</v>
      </c>
      <c r="K8" s="70">
        <v>44947</v>
      </c>
      <c r="L8" s="70">
        <v>20383</v>
      </c>
      <c r="M8" s="70">
        <v>3068</v>
      </c>
      <c r="N8" s="70">
        <v>44947</v>
      </c>
      <c r="O8" s="70">
        <v>20383</v>
      </c>
      <c r="P8" s="70">
        <v>3068</v>
      </c>
      <c r="Q8" s="111">
        <v>100</v>
      </c>
      <c r="R8" s="111">
        <v>100</v>
      </c>
      <c r="S8" s="113">
        <v>100</v>
      </c>
    </row>
    <row r="9" spans="1:19" s="64" customFormat="1" ht="27" customHeight="1">
      <c r="A9" s="69" t="s">
        <v>175</v>
      </c>
      <c r="B9" s="70">
        <v>5940</v>
      </c>
      <c r="C9" s="70">
        <v>2785</v>
      </c>
      <c r="D9" s="70">
        <v>793</v>
      </c>
      <c r="E9" s="70">
        <v>5940</v>
      </c>
      <c r="F9" s="70">
        <v>2785</v>
      </c>
      <c r="G9" s="70">
        <v>793</v>
      </c>
      <c r="H9" s="111">
        <v>100</v>
      </c>
      <c r="I9" s="111">
        <v>100</v>
      </c>
      <c r="J9" s="111">
        <v>100</v>
      </c>
      <c r="K9" s="70">
        <v>15511</v>
      </c>
      <c r="L9" s="70">
        <v>7376</v>
      </c>
      <c r="M9" s="70">
        <v>5591</v>
      </c>
      <c r="N9" s="70">
        <v>15511</v>
      </c>
      <c r="O9" s="70">
        <v>7376</v>
      </c>
      <c r="P9" s="70">
        <v>5591</v>
      </c>
      <c r="Q9" s="111">
        <v>100</v>
      </c>
      <c r="R9" s="111">
        <v>100</v>
      </c>
      <c r="S9" s="113">
        <v>100</v>
      </c>
    </row>
    <row r="10" spans="1:19" s="64" customFormat="1" ht="27" customHeight="1">
      <c r="A10" s="71" t="s">
        <v>176</v>
      </c>
      <c r="B10" s="72">
        <v>41003</v>
      </c>
      <c r="C10" s="72">
        <v>17767</v>
      </c>
      <c r="D10" s="72">
        <v>6949</v>
      </c>
      <c r="E10" s="72">
        <v>41003</v>
      </c>
      <c r="F10" s="72">
        <v>17767</v>
      </c>
      <c r="G10" s="72">
        <v>6949</v>
      </c>
      <c r="H10" s="117">
        <v>100</v>
      </c>
      <c r="I10" s="117">
        <v>100</v>
      </c>
      <c r="J10" s="117">
        <v>100</v>
      </c>
      <c r="K10" s="72">
        <v>88834</v>
      </c>
      <c r="L10" s="72">
        <v>40193</v>
      </c>
      <c r="M10" s="72">
        <v>27213</v>
      </c>
      <c r="N10" s="72">
        <v>88834</v>
      </c>
      <c r="O10" s="72">
        <v>40193</v>
      </c>
      <c r="P10" s="72">
        <v>27213</v>
      </c>
      <c r="Q10" s="117">
        <v>100</v>
      </c>
      <c r="R10" s="117">
        <v>100</v>
      </c>
      <c r="S10" s="121">
        <v>100</v>
      </c>
    </row>
    <row r="11" spans="1:19" s="64" customFormat="1" ht="27" customHeight="1">
      <c r="A11" s="73"/>
      <c r="H11" s="127"/>
      <c r="I11" s="127"/>
      <c r="J11" s="127"/>
      <c r="Q11" s="127"/>
      <c r="R11" s="127"/>
      <c r="S11" s="127"/>
    </row>
    <row r="12" spans="1:19" s="64" customFormat="1" ht="27" customHeight="1">
      <c r="A12" s="73"/>
      <c r="H12" s="127"/>
      <c r="I12" s="127"/>
      <c r="J12" s="127"/>
      <c r="Q12" s="127"/>
      <c r="R12" s="127"/>
      <c r="S12" s="127"/>
    </row>
    <row r="13" spans="1:19" s="64" customFormat="1" ht="27" customHeight="1">
      <c r="A13" s="73"/>
      <c r="H13" s="127"/>
      <c r="I13" s="127"/>
      <c r="J13" s="127"/>
      <c r="Q13" s="127"/>
      <c r="R13" s="127"/>
      <c r="S13" s="127"/>
    </row>
    <row r="14" spans="1:19" s="64" customFormat="1" ht="27" customHeight="1">
      <c r="A14" s="73"/>
      <c r="H14" s="127"/>
      <c r="I14" s="127"/>
      <c r="J14" s="127"/>
      <c r="Q14" s="127"/>
      <c r="R14" s="127"/>
      <c r="S14" s="127"/>
    </row>
    <row r="15" spans="1:19" s="64" customFormat="1" ht="27" customHeight="1">
      <c r="A15" s="73"/>
      <c r="H15" s="127"/>
      <c r="I15" s="127"/>
      <c r="J15" s="127"/>
      <c r="Q15" s="127"/>
      <c r="R15" s="127"/>
      <c r="S15" s="127"/>
    </row>
    <row r="16" spans="1:19" s="64" customFormat="1" ht="27" customHeight="1">
      <c r="A16" s="73"/>
      <c r="H16" s="127"/>
      <c r="I16" s="127"/>
      <c r="J16" s="127"/>
      <c r="Q16" s="127"/>
      <c r="R16" s="127"/>
      <c r="S16" s="127"/>
    </row>
    <row r="17" spans="1:19" s="64" customFormat="1" ht="27" customHeight="1">
      <c r="A17" s="73"/>
      <c r="H17" s="127"/>
      <c r="I17" s="127"/>
      <c r="J17" s="127"/>
      <c r="Q17" s="127"/>
      <c r="R17" s="127"/>
      <c r="S17" s="127"/>
    </row>
    <row r="18" spans="1:19" s="64" customFormat="1" ht="27.75" customHeight="1">
      <c r="A18" s="73"/>
      <c r="H18" s="127"/>
      <c r="I18" s="127"/>
      <c r="J18" s="127"/>
      <c r="Q18" s="127"/>
      <c r="R18" s="127"/>
      <c r="S18" s="127"/>
    </row>
    <row r="19" spans="1:19" s="64" customFormat="1" ht="27" customHeight="1">
      <c r="A19" s="73"/>
      <c r="H19" s="127"/>
      <c r="I19" s="127"/>
      <c r="J19" s="127"/>
      <c r="Q19" s="127"/>
      <c r="R19" s="127"/>
      <c r="S19" s="127"/>
    </row>
    <row r="20" s="122" customFormat="1" ht="27" customHeight="1"/>
    <row r="21" s="122" customFormat="1" ht="27" customHeight="1"/>
    <row r="22" s="122" customFormat="1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9">
    <mergeCell ref="A1:S1"/>
    <mergeCell ref="R2:S2"/>
    <mergeCell ref="B3:D3"/>
    <mergeCell ref="E3:G3"/>
    <mergeCell ref="H3:J3"/>
    <mergeCell ref="K3:M3"/>
    <mergeCell ref="N3:P3"/>
    <mergeCell ref="Q3:S3"/>
    <mergeCell ref="A3:A4"/>
  </mergeCells>
  <printOptions/>
  <pageMargins left="0.7900000000000001" right="0.39" top="0.59" bottom="0.59" header="0.31" footer="0.2"/>
  <pageSetup fitToHeight="1" fitToWidth="1"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Zeros="0" workbookViewId="0" topLeftCell="A1">
      <selection activeCell="S5" sqref="S5"/>
    </sheetView>
  </sheetViews>
  <sheetFormatPr defaultColWidth="6.375" defaultRowHeight="29.25" customHeight="1"/>
  <cols>
    <col min="1" max="1" width="9.50390625" style="0" customWidth="1"/>
    <col min="2" max="19" width="6.375" style="0" customWidth="1"/>
    <col min="20" max="20" width="2.50390625" style="0" customWidth="1"/>
  </cols>
  <sheetData>
    <row r="1" spans="1:19" ht="36.75" customHeight="1">
      <c r="A1" s="289" t="s">
        <v>18</v>
      </c>
      <c r="B1" s="289"/>
      <c r="C1" s="289"/>
      <c r="D1" s="289"/>
      <c r="E1" s="289"/>
      <c r="F1" s="289"/>
      <c r="G1" s="289"/>
      <c r="H1" s="289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</row>
    <row r="2" spans="2:19" s="1" customFormat="1" ht="27" customHeight="1">
      <c r="B2" s="3"/>
      <c r="C2" s="3"/>
      <c r="D2" s="3"/>
      <c r="E2" s="114"/>
      <c r="F2" s="114"/>
      <c r="G2" s="114"/>
      <c r="H2" s="37"/>
      <c r="I2" s="37"/>
      <c r="J2" s="37"/>
      <c r="K2" s="3"/>
      <c r="L2" s="3"/>
      <c r="M2" s="3"/>
      <c r="N2" s="114"/>
      <c r="O2" s="114"/>
      <c r="P2" s="114"/>
      <c r="Q2" s="37"/>
      <c r="R2" s="290" t="s">
        <v>302</v>
      </c>
      <c r="S2" s="290"/>
    </row>
    <row r="3" spans="1:19" ht="29.25" customHeight="1">
      <c r="A3" s="293" t="s">
        <v>163</v>
      </c>
      <c r="B3" s="294" t="s">
        <v>191</v>
      </c>
      <c r="C3" s="294"/>
      <c r="D3" s="294"/>
      <c r="E3" s="294"/>
      <c r="F3" s="294"/>
      <c r="G3" s="294"/>
      <c r="H3" s="294"/>
      <c r="I3" s="294"/>
      <c r="J3" s="294"/>
      <c r="K3" s="294" t="s">
        <v>192</v>
      </c>
      <c r="L3" s="294"/>
      <c r="M3" s="294"/>
      <c r="N3" s="294"/>
      <c r="O3" s="294"/>
      <c r="P3" s="294"/>
      <c r="Q3" s="294"/>
      <c r="R3" s="294"/>
      <c r="S3" s="291"/>
    </row>
    <row r="4" spans="1:19" ht="29.25" customHeight="1">
      <c r="A4" s="313"/>
      <c r="B4" s="308" t="s">
        <v>193</v>
      </c>
      <c r="C4" s="308"/>
      <c r="D4" s="308"/>
      <c r="E4" s="308" t="s">
        <v>194</v>
      </c>
      <c r="F4" s="308"/>
      <c r="G4" s="308"/>
      <c r="H4" s="308" t="s">
        <v>195</v>
      </c>
      <c r="I4" s="308"/>
      <c r="J4" s="308"/>
      <c r="K4" s="308" t="s">
        <v>193</v>
      </c>
      <c r="L4" s="308"/>
      <c r="M4" s="308"/>
      <c r="N4" s="308" t="s">
        <v>194</v>
      </c>
      <c r="O4" s="308"/>
      <c r="P4" s="308"/>
      <c r="Q4" s="308" t="s">
        <v>195</v>
      </c>
      <c r="R4" s="308"/>
      <c r="S4" s="318"/>
    </row>
    <row r="5" spans="1:19" ht="29.25" customHeight="1">
      <c r="A5" s="325"/>
      <c r="B5" s="67" t="s">
        <v>84</v>
      </c>
      <c r="C5" s="67" t="s">
        <v>189</v>
      </c>
      <c r="D5" s="67" t="s">
        <v>190</v>
      </c>
      <c r="E5" s="67" t="s">
        <v>84</v>
      </c>
      <c r="F5" s="67" t="s">
        <v>189</v>
      </c>
      <c r="G5" s="67" t="s">
        <v>190</v>
      </c>
      <c r="H5" s="67" t="s">
        <v>84</v>
      </c>
      <c r="I5" s="67" t="s">
        <v>189</v>
      </c>
      <c r="J5" s="67" t="s">
        <v>190</v>
      </c>
      <c r="K5" s="67" t="s">
        <v>84</v>
      </c>
      <c r="L5" s="67" t="s">
        <v>189</v>
      </c>
      <c r="M5" s="67" t="s">
        <v>190</v>
      </c>
      <c r="N5" s="67" t="s">
        <v>84</v>
      </c>
      <c r="O5" s="67" t="s">
        <v>189</v>
      </c>
      <c r="P5" s="67" t="s">
        <v>190</v>
      </c>
      <c r="Q5" s="67" t="s">
        <v>196</v>
      </c>
      <c r="R5" s="67" t="s">
        <v>189</v>
      </c>
      <c r="S5" s="78" t="s">
        <v>190</v>
      </c>
    </row>
    <row r="6" spans="1:19" s="2" customFormat="1" ht="27" customHeight="1">
      <c r="A6" s="6" t="s">
        <v>50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  <c r="I6" s="28">
        <v>8</v>
      </c>
      <c r="J6" s="28">
        <v>9</v>
      </c>
      <c r="K6" s="28">
        <v>10</v>
      </c>
      <c r="L6" s="28">
        <v>11</v>
      </c>
      <c r="M6" s="28">
        <v>12</v>
      </c>
      <c r="N6" s="28">
        <v>13</v>
      </c>
      <c r="O6" s="28">
        <v>14</v>
      </c>
      <c r="P6" s="28">
        <v>15</v>
      </c>
      <c r="Q6" s="28">
        <v>16</v>
      </c>
      <c r="R6" s="28">
        <v>17</v>
      </c>
      <c r="S6" s="38">
        <v>18</v>
      </c>
    </row>
    <row r="7" spans="1:19" s="2" customFormat="1" ht="27" customHeight="1">
      <c r="A7" s="115" t="s">
        <v>172</v>
      </c>
      <c r="B7" s="84">
        <v>70521</v>
      </c>
      <c r="C7" s="84">
        <v>30797</v>
      </c>
      <c r="D7" s="84">
        <v>9642</v>
      </c>
      <c r="E7" s="84">
        <v>-64</v>
      </c>
      <c r="F7" s="84">
        <v>-40</v>
      </c>
      <c r="G7" s="84">
        <v>-2</v>
      </c>
      <c r="H7" s="111">
        <v>-0.09</v>
      </c>
      <c r="I7" s="111">
        <v>-0.13</v>
      </c>
      <c r="J7" s="111">
        <v>-0.02</v>
      </c>
      <c r="K7" s="84">
        <v>161591</v>
      </c>
      <c r="L7" s="84">
        <v>73296</v>
      </c>
      <c r="M7" s="84">
        <v>40941</v>
      </c>
      <c r="N7" s="84">
        <v>-107</v>
      </c>
      <c r="O7" s="84">
        <v>-48</v>
      </c>
      <c r="P7" s="84">
        <v>-51</v>
      </c>
      <c r="Q7" s="111">
        <v>-0.07</v>
      </c>
      <c r="R7" s="111">
        <v>-0.07</v>
      </c>
      <c r="S7" s="113">
        <v>-0.12</v>
      </c>
    </row>
    <row r="8" spans="1:19" s="2" customFormat="1" ht="27" customHeight="1">
      <c r="A8" s="11" t="s">
        <v>173</v>
      </c>
      <c r="B8" s="12">
        <v>6872</v>
      </c>
      <c r="C8" s="12">
        <v>3100</v>
      </c>
      <c r="D8" s="12">
        <v>723</v>
      </c>
      <c r="E8" s="116">
        <v>-6</v>
      </c>
      <c r="F8" s="116">
        <v>-4</v>
      </c>
      <c r="G8" s="116">
        <v>-2</v>
      </c>
      <c r="H8" s="46">
        <v>-0.09</v>
      </c>
      <c r="I8" s="46">
        <v>-0.13</v>
      </c>
      <c r="J8" s="46">
        <v>-0.28</v>
      </c>
      <c r="K8" s="12">
        <v>16546</v>
      </c>
      <c r="L8" s="12">
        <v>7538</v>
      </c>
      <c r="M8" s="12">
        <v>3301</v>
      </c>
      <c r="N8" s="116">
        <v>-22</v>
      </c>
      <c r="O8" s="116">
        <v>-8</v>
      </c>
      <c r="P8" s="116">
        <v>0</v>
      </c>
      <c r="Q8" s="46">
        <v>-0.13</v>
      </c>
      <c r="R8" s="46">
        <v>-0.11</v>
      </c>
      <c r="S8" s="50">
        <v>0</v>
      </c>
    </row>
    <row r="9" spans="1:19" s="2" customFormat="1" ht="27" customHeight="1">
      <c r="A9" s="11" t="s">
        <v>174</v>
      </c>
      <c r="B9" s="12">
        <v>17566</v>
      </c>
      <c r="C9" s="12">
        <v>8076</v>
      </c>
      <c r="D9" s="12">
        <v>1028</v>
      </c>
      <c r="E9" s="116">
        <v>-19</v>
      </c>
      <c r="F9" s="116">
        <v>-8</v>
      </c>
      <c r="G9" s="116">
        <v>2</v>
      </c>
      <c r="H9" s="46">
        <v>-0.11</v>
      </c>
      <c r="I9" s="46">
        <v>-0.1</v>
      </c>
      <c r="J9" s="46">
        <v>0.19</v>
      </c>
      <c r="K9" s="12">
        <v>43265</v>
      </c>
      <c r="L9" s="12">
        <v>19515</v>
      </c>
      <c r="M9" s="12">
        <v>3062</v>
      </c>
      <c r="N9" s="116">
        <v>-8</v>
      </c>
      <c r="O9" s="116">
        <v>-4</v>
      </c>
      <c r="P9" s="116">
        <v>0</v>
      </c>
      <c r="Q9" s="46">
        <v>-0.02</v>
      </c>
      <c r="R9" s="46">
        <v>-0.02</v>
      </c>
      <c r="S9" s="50">
        <v>0</v>
      </c>
    </row>
    <row r="10" spans="1:19" s="2" customFormat="1" ht="27" customHeight="1">
      <c r="A10" s="11" t="s">
        <v>175</v>
      </c>
      <c r="B10" s="12">
        <v>6290</v>
      </c>
      <c r="C10" s="12">
        <v>2872</v>
      </c>
      <c r="D10" s="12">
        <v>891</v>
      </c>
      <c r="E10" s="116">
        <v>0</v>
      </c>
      <c r="F10" s="116">
        <v>-1</v>
      </c>
      <c r="G10" s="116">
        <v>1</v>
      </c>
      <c r="H10" s="46">
        <v>0</v>
      </c>
      <c r="I10" s="46">
        <v>-0.03</v>
      </c>
      <c r="J10" s="46">
        <v>0.11</v>
      </c>
      <c r="K10" s="12">
        <v>15862</v>
      </c>
      <c r="L10" s="12">
        <v>7569</v>
      </c>
      <c r="M10" s="12">
        <v>5549</v>
      </c>
      <c r="N10" s="116">
        <v>5</v>
      </c>
      <c r="O10" s="116">
        <v>1</v>
      </c>
      <c r="P10" s="116">
        <v>5</v>
      </c>
      <c r="Q10" s="46">
        <v>0.03</v>
      </c>
      <c r="R10" s="46">
        <v>0.01</v>
      </c>
      <c r="S10" s="50">
        <v>0.09</v>
      </c>
    </row>
    <row r="11" spans="1:19" s="64" customFormat="1" ht="27" customHeight="1">
      <c r="A11" s="71" t="s">
        <v>176</v>
      </c>
      <c r="B11" s="72">
        <v>39793</v>
      </c>
      <c r="C11" s="72">
        <v>16749</v>
      </c>
      <c r="D11" s="72">
        <v>7000</v>
      </c>
      <c r="E11" s="72">
        <v>-39</v>
      </c>
      <c r="F11" s="72">
        <v>-27</v>
      </c>
      <c r="G11" s="72">
        <v>-3</v>
      </c>
      <c r="H11" s="117">
        <v>-0.1</v>
      </c>
      <c r="I11" s="117">
        <v>-0.16</v>
      </c>
      <c r="J11" s="117">
        <v>-0.04</v>
      </c>
      <c r="K11" s="72">
        <v>85918</v>
      </c>
      <c r="L11" s="72">
        <v>38674</v>
      </c>
      <c r="M11" s="72">
        <v>29029</v>
      </c>
      <c r="N11" s="72">
        <v>-82</v>
      </c>
      <c r="O11" s="72">
        <v>-37</v>
      </c>
      <c r="P11" s="72">
        <v>-56</v>
      </c>
      <c r="Q11" s="117">
        <v>-0.1</v>
      </c>
      <c r="R11" s="117">
        <v>-0.1</v>
      </c>
      <c r="S11" s="121">
        <v>-0.19</v>
      </c>
    </row>
    <row r="12" spans="2:19" s="2" customFormat="1" ht="27" customHeight="1">
      <c r="B12" s="15"/>
      <c r="C12" s="15"/>
      <c r="D12" s="15"/>
      <c r="E12" s="118"/>
      <c r="F12" s="118"/>
      <c r="G12" s="118"/>
      <c r="H12" s="48"/>
      <c r="I12" s="48"/>
      <c r="J12" s="48"/>
      <c r="K12" s="15"/>
      <c r="L12" s="15"/>
      <c r="M12" s="15"/>
      <c r="N12" s="118"/>
      <c r="O12" s="118"/>
      <c r="P12" s="118"/>
      <c r="Q12" s="48"/>
      <c r="R12" s="48"/>
      <c r="S12" s="48"/>
    </row>
    <row r="13" spans="2:19" s="2" customFormat="1" ht="27" customHeight="1">
      <c r="B13" s="15"/>
      <c r="C13" s="15"/>
      <c r="D13" s="15"/>
      <c r="E13" s="118"/>
      <c r="F13" s="118"/>
      <c r="G13" s="118"/>
      <c r="H13" s="48"/>
      <c r="I13" s="48"/>
      <c r="J13" s="48"/>
      <c r="K13" s="15"/>
      <c r="L13" s="15"/>
      <c r="M13" s="15"/>
      <c r="N13" s="118"/>
      <c r="O13" s="118"/>
      <c r="P13" s="118"/>
      <c r="Q13" s="48"/>
      <c r="R13" s="48"/>
      <c r="S13" s="48"/>
    </row>
    <row r="14" spans="2:19" s="2" customFormat="1" ht="27" customHeight="1">
      <c r="B14" s="15"/>
      <c r="C14" s="15"/>
      <c r="D14" s="15"/>
      <c r="E14" s="118"/>
      <c r="F14" s="118"/>
      <c r="G14" s="118"/>
      <c r="H14" s="48"/>
      <c r="I14" s="48"/>
      <c r="J14" s="48"/>
      <c r="K14" s="15"/>
      <c r="L14" s="15"/>
      <c r="M14" s="15"/>
      <c r="N14" s="118"/>
      <c r="O14" s="118"/>
      <c r="P14" s="118"/>
      <c r="Q14" s="48"/>
      <c r="R14" s="48"/>
      <c r="S14" s="48"/>
    </row>
    <row r="15" spans="2:19" s="2" customFormat="1" ht="27" customHeight="1">
      <c r="B15" s="15"/>
      <c r="C15" s="15"/>
      <c r="D15" s="15"/>
      <c r="E15" s="118"/>
      <c r="F15" s="118"/>
      <c r="G15" s="118"/>
      <c r="H15" s="48"/>
      <c r="I15" s="48"/>
      <c r="J15" s="48"/>
      <c r="K15" s="15"/>
      <c r="L15" s="15"/>
      <c r="M15" s="15"/>
      <c r="N15" s="118"/>
      <c r="O15" s="118"/>
      <c r="P15" s="118"/>
      <c r="Q15" s="48"/>
      <c r="R15" s="48"/>
      <c r="S15" s="48"/>
    </row>
    <row r="16" spans="2:19" s="2" customFormat="1" ht="27" customHeight="1">
      <c r="B16" s="15"/>
      <c r="C16" s="15"/>
      <c r="D16" s="15"/>
      <c r="E16" s="118"/>
      <c r="F16" s="118"/>
      <c r="G16" s="118"/>
      <c r="H16" s="48"/>
      <c r="I16" s="48"/>
      <c r="J16" s="48"/>
      <c r="K16" s="15"/>
      <c r="L16" s="15"/>
      <c r="M16" s="15"/>
      <c r="N16" s="118"/>
      <c r="O16" s="118"/>
      <c r="P16" s="118"/>
      <c r="Q16" s="48"/>
      <c r="R16" s="48"/>
      <c r="S16" s="48"/>
    </row>
    <row r="17" spans="2:19" s="2" customFormat="1" ht="27" customHeight="1">
      <c r="B17" s="15"/>
      <c r="C17" s="15"/>
      <c r="D17" s="15"/>
      <c r="E17" s="118"/>
      <c r="F17" s="118"/>
      <c r="G17" s="118"/>
      <c r="H17" s="48"/>
      <c r="I17" s="48"/>
      <c r="J17" s="48"/>
      <c r="K17" s="15"/>
      <c r="L17" s="15"/>
      <c r="M17" s="15"/>
      <c r="N17" s="118"/>
      <c r="O17" s="118"/>
      <c r="P17" s="118"/>
      <c r="Q17" s="48"/>
      <c r="R17" s="48"/>
      <c r="S17" s="48"/>
    </row>
    <row r="18" spans="2:19" s="2" customFormat="1" ht="27" customHeight="1">
      <c r="B18" s="15"/>
      <c r="C18" s="15"/>
      <c r="D18" s="15"/>
      <c r="E18" s="118"/>
      <c r="F18" s="118"/>
      <c r="G18" s="118"/>
      <c r="H18" s="48"/>
      <c r="I18" s="48"/>
      <c r="J18" s="48"/>
      <c r="K18" s="15"/>
      <c r="L18" s="15"/>
      <c r="M18" s="15"/>
      <c r="N18" s="118"/>
      <c r="O18" s="118"/>
      <c r="P18" s="118"/>
      <c r="Q18" s="48"/>
      <c r="R18" s="48"/>
      <c r="S18" s="48"/>
    </row>
    <row r="19" spans="5:19" s="2" customFormat="1" ht="27" customHeight="1">
      <c r="E19" s="119"/>
      <c r="F19" s="119"/>
      <c r="G19" s="119"/>
      <c r="H19" s="120"/>
      <c r="I19" s="120"/>
      <c r="J19" s="120"/>
      <c r="N19" s="119"/>
      <c r="O19" s="119"/>
      <c r="P19" s="119"/>
      <c r="Q19" s="120"/>
      <c r="R19" s="120"/>
      <c r="S19" s="120"/>
    </row>
    <row r="20" spans="5:19" s="2" customFormat="1" ht="27" customHeight="1">
      <c r="E20" s="119"/>
      <c r="F20" s="119"/>
      <c r="G20" s="119"/>
      <c r="H20" s="120"/>
      <c r="I20" s="120"/>
      <c r="J20" s="120"/>
      <c r="N20" s="119"/>
      <c r="O20" s="119"/>
      <c r="P20" s="119"/>
      <c r="Q20" s="120"/>
      <c r="R20" s="120"/>
      <c r="S20" s="120"/>
    </row>
    <row r="21" s="2" customFormat="1" ht="27" customHeight="1"/>
    <row r="22" s="2" customFormat="1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11">
    <mergeCell ref="A1:S1"/>
    <mergeCell ref="R2:S2"/>
    <mergeCell ref="B3:J3"/>
    <mergeCell ref="K3:S3"/>
    <mergeCell ref="B4:D4"/>
    <mergeCell ref="E4:G4"/>
    <mergeCell ref="H4:J4"/>
    <mergeCell ref="K4:M4"/>
    <mergeCell ref="N4:P4"/>
    <mergeCell ref="Q4:S4"/>
    <mergeCell ref="A3:A5"/>
  </mergeCells>
  <printOptions/>
  <pageMargins left="0.7900000000000001" right="0.39" top="0.59" bottom="0.59" header="0.51" footer="0.51"/>
  <pageSetup fitToHeight="1" fitToWidth="1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18"/>
  <sheetViews>
    <sheetView showZeros="0" workbookViewId="0" topLeftCell="A1">
      <selection activeCell="A12" sqref="A12"/>
    </sheetView>
  </sheetViews>
  <sheetFormatPr defaultColWidth="9.00390625" defaultRowHeight="14.25"/>
  <sheetData>
    <row r="1" spans="1:13" ht="36.75" customHeight="1">
      <c r="A1" s="306" t="s">
        <v>19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2:19" s="1" customFormat="1" ht="27" customHeight="1">
      <c r="B2" s="3"/>
      <c r="C2" s="3"/>
      <c r="D2" s="3"/>
      <c r="E2" s="3"/>
      <c r="F2" s="37"/>
      <c r="G2" s="37"/>
      <c r="H2" s="3"/>
      <c r="I2" s="3"/>
      <c r="J2" s="3"/>
      <c r="K2" s="3"/>
      <c r="L2" s="290" t="s">
        <v>303</v>
      </c>
      <c r="M2" s="290"/>
      <c r="N2" s="3"/>
      <c r="O2" s="3"/>
      <c r="P2" s="3"/>
      <c r="Q2" s="3"/>
      <c r="R2" s="3"/>
      <c r="S2" s="3"/>
    </row>
    <row r="3" spans="1:13" ht="24" customHeight="1">
      <c r="A3" s="368" t="s">
        <v>163</v>
      </c>
      <c r="B3" s="371" t="s">
        <v>197</v>
      </c>
      <c r="C3" s="371"/>
      <c r="D3" s="371"/>
      <c r="E3" s="371"/>
      <c r="F3" s="371"/>
      <c r="G3" s="371"/>
      <c r="H3" s="371" t="s">
        <v>198</v>
      </c>
      <c r="I3" s="371"/>
      <c r="J3" s="371"/>
      <c r="K3" s="371"/>
      <c r="L3" s="371"/>
      <c r="M3" s="372"/>
    </row>
    <row r="4" spans="1:13" ht="24" customHeight="1">
      <c r="A4" s="369"/>
      <c r="B4" s="308" t="s">
        <v>199</v>
      </c>
      <c r="C4" s="308"/>
      <c r="D4" s="308" t="s">
        <v>200</v>
      </c>
      <c r="E4" s="308"/>
      <c r="F4" s="308" t="s">
        <v>201</v>
      </c>
      <c r="G4" s="308"/>
      <c r="H4" s="308" t="s">
        <v>202</v>
      </c>
      <c r="I4" s="308"/>
      <c r="J4" s="308" t="s">
        <v>203</v>
      </c>
      <c r="K4" s="308"/>
      <c r="L4" s="308" t="s">
        <v>201</v>
      </c>
      <c r="M4" s="318"/>
    </row>
    <row r="5" spans="1:19" ht="24" customHeight="1">
      <c r="A5" s="370"/>
      <c r="B5" s="110" t="s">
        <v>84</v>
      </c>
      <c r="C5" s="110" t="s">
        <v>189</v>
      </c>
      <c r="D5" s="110" t="s">
        <v>84</v>
      </c>
      <c r="E5" s="110" t="s">
        <v>189</v>
      </c>
      <c r="F5" s="110" t="s">
        <v>84</v>
      </c>
      <c r="G5" s="110" t="s">
        <v>189</v>
      </c>
      <c r="H5" s="110" t="s">
        <v>84</v>
      </c>
      <c r="I5" s="110" t="s">
        <v>189</v>
      </c>
      <c r="J5" s="110" t="s">
        <v>84</v>
      </c>
      <c r="K5" s="110" t="s">
        <v>189</v>
      </c>
      <c r="L5" s="110" t="s">
        <v>84</v>
      </c>
      <c r="M5" s="112" t="s">
        <v>189</v>
      </c>
      <c r="N5" s="15"/>
      <c r="O5" s="15"/>
      <c r="P5" s="15"/>
      <c r="Q5" s="15"/>
      <c r="R5" s="15"/>
      <c r="S5" s="15"/>
    </row>
    <row r="6" spans="1:19" s="2" customFormat="1" ht="20.25" customHeight="1">
      <c r="A6" s="6" t="s">
        <v>50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  <c r="I6" s="28">
        <v>8</v>
      </c>
      <c r="J6" s="28">
        <v>9</v>
      </c>
      <c r="K6" s="28">
        <v>10</v>
      </c>
      <c r="L6" s="28">
        <v>11</v>
      </c>
      <c r="M6" s="38">
        <v>12</v>
      </c>
      <c r="N6" s="15"/>
      <c r="O6" s="15"/>
      <c r="P6" s="15"/>
      <c r="Q6" s="15"/>
      <c r="R6" s="15"/>
      <c r="S6" s="15"/>
    </row>
    <row r="7" spans="1:19" s="2" customFormat="1" ht="27" customHeight="1">
      <c r="A7" s="69" t="s">
        <v>172</v>
      </c>
      <c r="B7" s="94">
        <v>22094</v>
      </c>
      <c r="C7" s="94">
        <v>9620</v>
      </c>
      <c r="D7" s="94">
        <v>21336</v>
      </c>
      <c r="E7" s="94">
        <v>9962</v>
      </c>
      <c r="F7" s="111">
        <v>96.57</v>
      </c>
      <c r="G7" s="111">
        <v>103.56</v>
      </c>
      <c r="H7" s="94">
        <v>24720</v>
      </c>
      <c r="I7" s="94">
        <v>11184</v>
      </c>
      <c r="J7" s="94">
        <v>25228</v>
      </c>
      <c r="K7" s="94">
        <v>11318</v>
      </c>
      <c r="L7" s="111">
        <v>102.06</v>
      </c>
      <c r="M7" s="113">
        <v>101.2</v>
      </c>
      <c r="N7" s="15"/>
      <c r="O7" s="15"/>
      <c r="P7" s="15"/>
      <c r="Q7" s="15"/>
      <c r="R7" s="15"/>
      <c r="S7" s="15"/>
    </row>
    <row r="8" spans="1:19" s="2" customFormat="1" ht="27" customHeight="1">
      <c r="A8" s="11" t="s">
        <v>173</v>
      </c>
      <c r="B8" s="12">
        <v>2023</v>
      </c>
      <c r="C8" s="12">
        <v>907</v>
      </c>
      <c r="D8" s="12">
        <v>1817</v>
      </c>
      <c r="E8" s="12">
        <v>763</v>
      </c>
      <c r="F8" s="46">
        <v>89.82</v>
      </c>
      <c r="G8" s="46">
        <v>84.12</v>
      </c>
      <c r="H8" s="12">
        <v>2536</v>
      </c>
      <c r="I8" s="12">
        <v>1168</v>
      </c>
      <c r="J8" s="12">
        <v>2544</v>
      </c>
      <c r="K8" s="12">
        <v>1145</v>
      </c>
      <c r="L8" s="46">
        <v>100.32</v>
      </c>
      <c r="M8" s="50">
        <v>98.03</v>
      </c>
      <c r="N8" s="15"/>
      <c r="O8" s="15"/>
      <c r="P8" s="15"/>
      <c r="Q8" s="15"/>
      <c r="R8" s="15"/>
      <c r="S8" s="15"/>
    </row>
    <row r="9" spans="1:19" s="2" customFormat="1" ht="27" customHeight="1">
      <c r="A9" s="11" t="s">
        <v>174</v>
      </c>
      <c r="B9" s="12">
        <v>5465</v>
      </c>
      <c r="C9" s="12">
        <v>2520</v>
      </c>
      <c r="D9" s="12">
        <v>9635</v>
      </c>
      <c r="E9" s="12">
        <v>4267</v>
      </c>
      <c r="F9" s="46">
        <v>176.3</v>
      </c>
      <c r="G9" s="46">
        <v>169.33</v>
      </c>
      <c r="H9" s="12">
        <v>6420</v>
      </c>
      <c r="I9" s="12">
        <v>2955</v>
      </c>
      <c r="J9" s="12">
        <v>6409</v>
      </c>
      <c r="K9" s="12">
        <v>2967</v>
      </c>
      <c r="L9" s="46">
        <v>99.83</v>
      </c>
      <c r="M9" s="50">
        <v>100.41</v>
      </c>
      <c r="N9" s="15"/>
      <c r="O9" s="15"/>
      <c r="P9" s="15"/>
      <c r="Q9" s="15"/>
      <c r="R9" s="15"/>
      <c r="S9" s="15"/>
    </row>
    <row r="10" spans="1:19" s="2" customFormat="1" ht="27" customHeight="1">
      <c r="A10" s="11" t="s">
        <v>175</v>
      </c>
      <c r="B10" s="12">
        <v>2188</v>
      </c>
      <c r="C10" s="12">
        <v>1002</v>
      </c>
      <c r="D10" s="12">
        <v>745</v>
      </c>
      <c r="E10" s="12">
        <v>285</v>
      </c>
      <c r="F10" s="46">
        <v>34.05</v>
      </c>
      <c r="G10" s="46">
        <v>28.44</v>
      </c>
      <c r="H10" s="12">
        <v>2505</v>
      </c>
      <c r="I10" s="12">
        <v>1183</v>
      </c>
      <c r="J10" s="12">
        <v>2262</v>
      </c>
      <c r="K10" s="12">
        <v>1054</v>
      </c>
      <c r="L10" s="46">
        <v>90.3</v>
      </c>
      <c r="M10" s="50">
        <v>89.1</v>
      </c>
      <c r="N10" s="15"/>
      <c r="O10" s="15"/>
      <c r="P10" s="15"/>
      <c r="Q10" s="15"/>
      <c r="R10" s="15"/>
      <c r="S10" s="15"/>
    </row>
    <row r="11" spans="1:19" s="2" customFormat="1" ht="27" customHeight="1">
      <c r="A11" s="13" t="s">
        <v>176</v>
      </c>
      <c r="B11" s="14">
        <v>12418</v>
      </c>
      <c r="C11" s="14">
        <v>5191</v>
      </c>
      <c r="D11" s="14">
        <v>9139</v>
      </c>
      <c r="E11" s="14">
        <v>4647</v>
      </c>
      <c r="F11" s="47">
        <v>73.59</v>
      </c>
      <c r="G11" s="47">
        <v>89.52</v>
      </c>
      <c r="H11" s="14">
        <v>13259</v>
      </c>
      <c r="I11" s="14">
        <v>5878</v>
      </c>
      <c r="J11" s="14">
        <v>14013</v>
      </c>
      <c r="K11" s="14">
        <v>6152</v>
      </c>
      <c r="L11" s="47">
        <v>105.69</v>
      </c>
      <c r="M11" s="51">
        <v>104.66</v>
      </c>
      <c r="N11" s="15"/>
      <c r="O11" s="15"/>
      <c r="P11" s="15"/>
      <c r="Q11" s="15"/>
      <c r="R11" s="15"/>
      <c r="S11" s="15"/>
    </row>
    <row r="12" spans="2:19" s="2" customFormat="1" ht="27" customHeight="1">
      <c r="B12" s="15"/>
      <c r="C12" s="15"/>
      <c r="D12" s="15"/>
      <c r="E12" s="15"/>
      <c r="F12" s="48"/>
      <c r="G12" s="48"/>
      <c r="H12" s="15"/>
      <c r="I12" s="15"/>
      <c r="J12" s="15"/>
      <c r="K12" s="15"/>
      <c r="L12" s="48"/>
      <c r="M12" s="48"/>
      <c r="N12" s="15"/>
      <c r="O12" s="15"/>
      <c r="P12" s="15"/>
      <c r="Q12" s="15"/>
      <c r="R12" s="15"/>
      <c r="S12" s="15"/>
    </row>
    <row r="13" spans="2:19" s="2" customFormat="1" ht="27" customHeight="1">
      <c r="B13" s="15"/>
      <c r="C13" s="15"/>
      <c r="D13" s="15"/>
      <c r="E13" s="15"/>
      <c r="F13" s="48"/>
      <c r="G13" s="48"/>
      <c r="H13" s="15"/>
      <c r="I13" s="15"/>
      <c r="J13" s="15"/>
      <c r="K13" s="15"/>
      <c r="L13" s="48"/>
      <c r="M13" s="48"/>
      <c r="N13" s="15"/>
      <c r="O13" s="15"/>
      <c r="P13" s="15"/>
      <c r="Q13" s="15"/>
      <c r="R13" s="15"/>
      <c r="S13" s="15"/>
    </row>
    <row r="14" spans="2:19" s="2" customFormat="1" ht="27" customHeight="1">
      <c r="B14" s="15"/>
      <c r="C14" s="15"/>
      <c r="D14" s="15"/>
      <c r="E14" s="15"/>
      <c r="F14" s="48"/>
      <c r="G14" s="48"/>
      <c r="H14" s="15"/>
      <c r="I14" s="15"/>
      <c r="J14" s="15"/>
      <c r="K14" s="15"/>
      <c r="L14" s="48"/>
      <c r="M14" s="48"/>
      <c r="N14" s="15"/>
      <c r="O14" s="15"/>
      <c r="P14" s="15"/>
      <c r="Q14" s="15"/>
      <c r="R14" s="15"/>
      <c r="S14" s="15"/>
    </row>
    <row r="15" spans="2:19" s="2" customFormat="1" ht="27" customHeight="1">
      <c r="B15" s="15"/>
      <c r="C15" s="15"/>
      <c r="D15" s="15"/>
      <c r="E15" s="15"/>
      <c r="F15" s="48"/>
      <c r="G15" s="48"/>
      <c r="H15" s="15"/>
      <c r="I15" s="15"/>
      <c r="J15" s="15"/>
      <c r="K15" s="15"/>
      <c r="L15" s="48"/>
      <c r="M15" s="48"/>
      <c r="N15" s="15"/>
      <c r="O15" s="15"/>
      <c r="P15" s="15"/>
      <c r="Q15" s="15"/>
      <c r="R15" s="15"/>
      <c r="S15" s="15"/>
    </row>
    <row r="16" spans="2:19" s="2" customFormat="1" ht="27" customHeight="1">
      <c r="B16" s="15"/>
      <c r="C16" s="15"/>
      <c r="D16" s="15"/>
      <c r="E16" s="15"/>
      <c r="F16" s="48"/>
      <c r="G16" s="48"/>
      <c r="H16" s="15"/>
      <c r="I16" s="15"/>
      <c r="J16" s="15"/>
      <c r="K16" s="15"/>
      <c r="L16" s="48"/>
      <c r="M16" s="48"/>
      <c r="N16" s="15"/>
      <c r="O16" s="15"/>
      <c r="P16" s="15"/>
      <c r="Q16" s="15"/>
      <c r="R16" s="15"/>
      <c r="S16" s="15"/>
    </row>
    <row r="17" spans="2:19" s="2" customFormat="1" ht="27" customHeight="1">
      <c r="B17" s="15"/>
      <c r="C17" s="15"/>
      <c r="D17" s="15"/>
      <c r="E17" s="15"/>
      <c r="F17" s="48"/>
      <c r="G17" s="48"/>
      <c r="H17" s="15"/>
      <c r="I17" s="15"/>
      <c r="J17" s="15"/>
      <c r="K17" s="15"/>
      <c r="L17" s="48"/>
      <c r="M17" s="48"/>
      <c r="N17" s="15"/>
      <c r="O17" s="15"/>
      <c r="P17" s="15"/>
      <c r="Q17" s="15"/>
      <c r="R17" s="15"/>
      <c r="S17" s="15"/>
    </row>
    <row r="18" spans="2:19" s="2" customFormat="1" ht="27" customHeight="1">
      <c r="B18" s="15"/>
      <c r="C18" s="15"/>
      <c r="D18" s="15"/>
      <c r="E18" s="15"/>
      <c r="F18" s="48"/>
      <c r="G18" s="48"/>
      <c r="H18" s="15"/>
      <c r="I18" s="15"/>
      <c r="J18" s="15"/>
      <c r="K18" s="15"/>
      <c r="L18" s="48"/>
      <c r="M18" s="48"/>
      <c r="N18" s="15"/>
      <c r="O18" s="15"/>
      <c r="P18" s="15"/>
      <c r="Q18" s="15"/>
      <c r="R18" s="15"/>
      <c r="S18" s="15"/>
    </row>
    <row r="19" s="2" customFormat="1" ht="27" customHeight="1"/>
    <row r="20" s="2" customFormat="1" ht="27" customHeight="1"/>
    <row r="21" s="2" customFormat="1" ht="27" customHeight="1"/>
    <row r="22" s="2" customFormat="1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11">
    <mergeCell ref="A1:M1"/>
    <mergeCell ref="L2:M2"/>
    <mergeCell ref="B3:G3"/>
    <mergeCell ref="H3:M3"/>
    <mergeCell ref="B4:C4"/>
    <mergeCell ref="D4:E4"/>
    <mergeCell ref="F4:G4"/>
    <mergeCell ref="H4:I4"/>
    <mergeCell ref="J4:K4"/>
    <mergeCell ref="L4:M4"/>
    <mergeCell ref="A3:A5"/>
  </mergeCells>
  <printOptions/>
  <pageMargins left="0.7900000000000001" right="0.39" top="0.59" bottom="0.59" header="0.51" footer="0.51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Zeros="0" workbookViewId="0" topLeftCell="A1">
      <selection activeCell="I8" sqref="I8"/>
    </sheetView>
  </sheetViews>
  <sheetFormatPr defaultColWidth="9.00390625" defaultRowHeight="37.5" customHeight="1"/>
  <cols>
    <col min="1" max="1" width="11.625" style="100" customWidth="1"/>
    <col min="2" max="7" width="16.625" style="101" customWidth="1"/>
  </cols>
  <sheetData>
    <row r="1" spans="1:8" s="25" customFormat="1" ht="36.75" customHeight="1">
      <c r="A1" s="373" t="s">
        <v>20</v>
      </c>
      <c r="B1" s="373"/>
      <c r="C1" s="373"/>
      <c r="D1" s="373"/>
      <c r="E1" s="373"/>
      <c r="F1" s="373"/>
      <c r="G1" s="373"/>
      <c r="H1" s="108"/>
    </row>
    <row r="2" spans="1:7" s="3" customFormat="1" ht="27" customHeight="1">
      <c r="A2" s="27"/>
      <c r="D2" s="37"/>
      <c r="G2" s="109" t="s">
        <v>304</v>
      </c>
    </row>
    <row r="3" spans="1:7" s="2" customFormat="1" ht="26.25" customHeight="1">
      <c r="A3" s="374" t="s">
        <v>163</v>
      </c>
      <c r="B3" s="281" t="s">
        <v>204</v>
      </c>
      <c r="C3" s="281"/>
      <c r="D3" s="281"/>
      <c r="E3" s="281" t="s">
        <v>205</v>
      </c>
      <c r="F3" s="281"/>
      <c r="G3" s="282"/>
    </row>
    <row r="4" spans="1:7" s="2" customFormat="1" ht="33.75" customHeight="1">
      <c r="A4" s="287"/>
      <c r="B4" s="103" t="s">
        <v>206</v>
      </c>
      <c r="C4" s="103" t="s">
        <v>207</v>
      </c>
      <c r="D4" s="103" t="s">
        <v>208</v>
      </c>
      <c r="E4" s="103" t="s">
        <v>206</v>
      </c>
      <c r="F4" s="103" t="s">
        <v>207</v>
      </c>
      <c r="G4" s="106" t="s">
        <v>208</v>
      </c>
    </row>
    <row r="5" spans="1:19" ht="21" customHeight="1">
      <c r="A5" s="6" t="s">
        <v>50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38">
        <v>6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7" s="15" customFormat="1" ht="27" customHeight="1">
      <c r="A6" s="8" t="s">
        <v>172</v>
      </c>
      <c r="B6" s="104">
        <v>24636</v>
      </c>
      <c r="C6" s="104">
        <v>24720</v>
      </c>
      <c r="D6" s="105">
        <v>100.34</v>
      </c>
      <c r="E6" s="104">
        <v>22112</v>
      </c>
      <c r="F6" s="104">
        <v>22094</v>
      </c>
      <c r="G6" s="107">
        <v>99.92</v>
      </c>
    </row>
    <row r="7" spans="1:7" s="15" customFormat="1" ht="27" customHeight="1">
      <c r="A7" s="31" t="s">
        <v>173</v>
      </c>
      <c r="B7" s="12">
        <v>2538</v>
      </c>
      <c r="C7" s="12">
        <v>2536</v>
      </c>
      <c r="D7" s="46">
        <v>99.92</v>
      </c>
      <c r="E7" s="12">
        <v>2039</v>
      </c>
      <c r="F7" s="12">
        <v>2023</v>
      </c>
      <c r="G7" s="50">
        <v>99.22</v>
      </c>
    </row>
    <row r="8" spans="1:7" s="15" customFormat="1" ht="27" customHeight="1">
      <c r="A8" s="31" t="s">
        <v>174</v>
      </c>
      <c r="B8" s="12">
        <v>6421</v>
      </c>
      <c r="C8" s="12">
        <v>6420</v>
      </c>
      <c r="D8" s="46">
        <v>99.98</v>
      </c>
      <c r="E8" s="12">
        <v>5468</v>
      </c>
      <c r="F8" s="12">
        <v>5465</v>
      </c>
      <c r="G8" s="50">
        <v>99.95</v>
      </c>
    </row>
    <row r="9" spans="1:7" s="15" customFormat="1" ht="27" customHeight="1">
      <c r="A9" s="31" t="s">
        <v>175</v>
      </c>
      <c r="B9" s="12">
        <v>2505</v>
      </c>
      <c r="C9" s="12">
        <v>2505</v>
      </c>
      <c r="D9" s="46">
        <v>100</v>
      </c>
      <c r="E9" s="12">
        <v>2188</v>
      </c>
      <c r="F9" s="12">
        <v>2188</v>
      </c>
      <c r="G9" s="50">
        <v>100</v>
      </c>
    </row>
    <row r="10" spans="1:7" s="15" customFormat="1" ht="27" customHeight="1">
      <c r="A10" s="33" t="s">
        <v>176</v>
      </c>
      <c r="B10" s="14">
        <v>13172</v>
      </c>
      <c r="C10" s="14">
        <v>13259</v>
      </c>
      <c r="D10" s="47">
        <v>100.66</v>
      </c>
      <c r="E10" s="14">
        <v>12417</v>
      </c>
      <c r="F10" s="14">
        <v>12418</v>
      </c>
      <c r="G10" s="51">
        <v>100.01</v>
      </c>
    </row>
    <row r="11" spans="1:7" s="15" customFormat="1" ht="27" customHeight="1">
      <c r="A11" s="35"/>
      <c r="D11" s="48"/>
      <c r="G11" s="48"/>
    </row>
    <row r="12" spans="1:7" s="15" customFormat="1" ht="27" customHeight="1">
      <c r="A12" s="35"/>
      <c r="D12" s="48"/>
      <c r="G12" s="48"/>
    </row>
    <row r="13" spans="1:7" s="15" customFormat="1" ht="27" customHeight="1">
      <c r="A13" s="35"/>
      <c r="D13" s="48"/>
      <c r="G13" s="48"/>
    </row>
    <row r="14" spans="1:7" s="15" customFormat="1" ht="27" customHeight="1">
      <c r="A14" s="35"/>
      <c r="D14" s="48"/>
      <c r="G14" s="48"/>
    </row>
    <row r="15" spans="1:7" s="15" customFormat="1" ht="27" customHeight="1">
      <c r="A15" s="35"/>
      <c r="D15" s="48"/>
      <c r="G15" s="48"/>
    </row>
    <row r="16" spans="1:7" s="15" customFormat="1" ht="27" customHeight="1">
      <c r="A16" s="35"/>
      <c r="D16" s="48"/>
      <c r="G16" s="48"/>
    </row>
    <row r="17" spans="1:7" s="15" customFormat="1" ht="27" customHeight="1">
      <c r="A17" s="35"/>
      <c r="D17" s="48"/>
      <c r="G17" s="48"/>
    </row>
    <row r="18" s="15" customFormat="1" ht="27" customHeight="1">
      <c r="A18" s="35"/>
    </row>
    <row r="19" s="15" customFormat="1" ht="27" customHeight="1">
      <c r="A19" s="35"/>
    </row>
    <row r="20" s="15" customFormat="1" ht="27" customHeight="1">
      <c r="A20" s="35"/>
    </row>
    <row r="21" s="15" customFormat="1" ht="27" customHeight="1">
      <c r="A21" s="35"/>
    </row>
    <row r="22" s="15" customFormat="1" ht="27" customHeight="1">
      <c r="A22" s="35"/>
    </row>
    <row r="23" s="15" customFormat="1" ht="27" customHeight="1">
      <c r="A23" s="35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4">
    <mergeCell ref="A1:G1"/>
    <mergeCell ref="B3:D3"/>
    <mergeCell ref="E3:G3"/>
    <mergeCell ref="A3:A4"/>
  </mergeCells>
  <printOptions/>
  <pageMargins left="0.7900000000000001" right="0.39" top="0.59" bottom="0.59" header="0.51" footer="0.51"/>
  <pageSetup fitToHeight="1" fitToWidth="1" horizontalDpi="200" verticalDpi="2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Zeros="0" workbookViewId="0" topLeftCell="A1">
      <selection activeCell="L11" sqref="L11"/>
    </sheetView>
  </sheetViews>
  <sheetFormatPr defaultColWidth="9.00390625" defaultRowHeight="14.25"/>
  <cols>
    <col min="1" max="1" width="11.625" style="100" customWidth="1"/>
    <col min="2" max="10" width="10.75390625" style="101" customWidth="1"/>
    <col min="11" max="16384" width="9.00390625" style="101" customWidth="1"/>
  </cols>
  <sheetData>
    <row r="1" spans="1:10" s="98" customFormat="1" ht="36.75" customHeight="1">
      <c r="A1" s="373" t="s">
        <v>21</v>
      </c>
      <c r="B1" s="373"/>
      <c r="C1" s="373"/>
      <c r="D1" s="373"/>
      <c r="E1" s="373"/>
      <c r="F1" s="373"/>
      <c r="G1" s="373"/>
      <c r="H1" s="373"/>
      <c r="I1" s="375"/>
      <c r="J1" s="375"/>
    </row>
    <row r="2" spans="1:10" s="3" customFormat="1" ht="27" customHeight="1">
      <c r="A2" s="27"/>
      <c r="D2" s="37"/>
      <c r="G2" s="37"/>
      <c r="I2" s="290" t="s">
        <v>305</v>
      </c>
      <c r="J2" s="290"/>
    </row>
    <row r="3" spans="1:10" s="15" customFormat="1" ht="30" customHeight="1">
      <c r="A3" s="374" t="s">
        <v>163</v>
      </c>
      <c r="B3" s="281" t="s">
        <v>209</v>
      </c>
      <c r="C3" s="281"/>
      <c r="D3" s="281"/>
      <c r="E3" s="281" t="s">
        <v>210</v>
      </c>
      <c r="F3" s="281"/>
      <c r="G3" s="281"/>
      <c r="H3" s="281" t="s">
        <v>211</v>
      </c>
      <c r="I3" s="281"/>
      <c r="J3" s="282"/>
    </row>
    <row r="4" spans="1:10" s="15" customFormat="1" ht="50.25" customHeight="1">
      <c r="A4" s="287"/>
      <c r="B4" s="103" t="s">
        <v>212</v>
      </c>
      <c r="C4" s="103" t="s">
        <v>213</v>
      </c>
      <c r="D4" s="103" t="s">
        <v>214</v>
      </c>
      <c r="E4" s="103" t="s">
        <v>215</v>
      </c>
      <c r="F4" s="103" t="s">
        <v>216</v>
      </c>
      <c r="G4" s="103" t="s">
        <v>217</v>
      </c>
      <c r="H4" s="103" t="s">
        <v>218</v>
      </c>
      <c r="I4" s="103" t="s">
        <v>219</v>
      </c>
      <c r="J4" s="106" t="s">
        <v>220</v>
      </c>
    </row>
    <row r="5" spans="1:19" ht="19.5" customHeight="1">
      <c r="A5" s="6" t="s">
        <v>50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38">
        <v>9</v>
      </c>
      <c r="K5" s="15"/>
      <c r="L5" s="15"/>
      <c r="M5" s="15"/>
      <c r="N5" s="15"/>
      <c r="O5" s="15"/>
      <c r="P5" s="15"/>
      <c r="Q5" s="15"/>
      <c r="R5" s="15"/>
      <c r="S5" s="15"/>
    </row>
    <row r="6" spans="1:10" s="99" customFormat="1" ht="27" customHeight="1">
      <c r="A6" s="8" t="s">
        <v>172</v>
      </c>
      <c r="B6" s="104">
        <v>84697</v>
      </c>
      <c r="C6" s="104">
        <v>79945</v>
      </c>
      <c r="D6" s="105">
        <f>C6/B6*100</f>
        <v>94.38941166747347</v>
      </c>
      <c r="E6" s="104">
        <v>68847</v>
      </c>
      <c r="F6" s="104">
        <v>64783</v>
      </c>
      <c r="G6" s="105">
        <v>94.1</v>
      </c>
      <c r="H6" s="104">
        <v>23469</v>
      </c>
      <c r="I6" s="104">
        <v>23003</v>
      </c>
      <c r="J6" s="107">
        <v>98.01</v>
      </c>
    </row>
    <row r="7" spans="1:10" s="15" customFormat="1" ht="27" customHeight="1">
      <c r="A7" s="31" t="s">
        <v>173</v>
      </c>
      <c r="B7" s="12">
        <v>9755</v>
      </c>
      <c r="C7" s="12">
        <v>9075</v>
      </c>
      <c r="D7" s="105">
        <f>C7/B7*100</f>
        <v>93.029215786776</v>
      </c>
      <c r="E7" s="12">
        <v>7005</v>
      </c>
      <c r="F7" s="12">
        <v>4615</v>
      </c>
      <c r="G7" s="46">
        <v>65.88</v>
      </c>
      <c r="H7" s="46">
        <v>2420</v>
      </c>
      <c r="I7" s="12">
        <v>2333</v>
      </c>
      <c r="J7" s="50">
        <v>96.4</v>
      </c>
    </row>
    <row r="8" spans="1:10" s="15" customFormat="1" ht="27" customHeight="1">
      <c r="A8" s="31" t="s">
        <v>174</v>
      </c>
      <c r="B8" s="12">
        <v>19780</v>
      </c>
      <c r="C8" s="12">
        <v>19364</v>
      </c>
      <c r="D8" s="105">
        <f>C8/B8*100</f>
        <v>97.896865520728</v>
      </c>
      <c r="E8" s="12">
        <v>26700</v>
      </c>
      <c r="F8" s="12">
        <v>30223</v>
      </c>
      <c r="G8" s="46">
        <v>113.19</v>
      </c>
      <c r="H8" s="12">
        <v>5698</v>
      </c>
      <c r="I8" s="12">
        <v>5671</v>
      </c>
      <c r="J8" s="50">
        <v>99.53</v>
      </c>
    </row>
    <row r="9" spans="1:10" s="15" customFormat="1" ht="27" customHeight="1">
      <c r="A9" s="31" t="s">
        <v>175</v>
      </c>
      <c r="B9" s="12">
        <v>9263</v>
      </c>
      <c r="C9" s="12">
        <v>8627</v>
      </c>
      <c r="D9" s="105">
        <f>C9/B9*100</f>
        <v>93.13397387455467</v>
      </c>
      <c r="E9" s="12">
        <v>5001</v>
      </c>
      <c r="F9" s="12">
        <v>2215</v>
      </c>
      <c r="G9" s="46">
        <v>44.29</v>
      </c>
      <c r="H9" s="46">
        <v>2056</v>
      </c>
      <c r="I9" s="12">
        <v>1974</v>
      </c>
      <c r="J9" s="50">
        <v>96.01</v>
      </c>
    </row>
    <row r="10" spans="1:10" s="15" customFormat="1" ht="27" customHeight="1" thickBot="1">
      <c r="A10" s="33" t="s">
        <v>176</v>
      </c>
      <c r="B10" s="14">
        <v>45899</v>
      </c>
      <c r="C10" s="14">
        <v>42879</v>
      </c>
      <c r="D10" s="196">
        <f>C10/B10*100</f>
        <v>93.4203359550317</v>
      </c>
      <c r="E10" s="14">
        <v>30141</v>
      </c>
      <c r="F10" s="14">
        <v>27730</v>
      </c>
      <c r="G10" s="47">
        <v>92</v>
      </c>
      <c r="H10" s="14">
        <v>13295</v>
      </c>
      <c r="I10" s="14">
        <v>13025</v>
      </c>
      <c r="J10" s="51">
        <v>97.97</v>
      </c>
    </row>
    <row r="11" spans="1:10" s="15" customFormat="1" ht="27" customHeight="1" thickTop="1">
      <c r="A11" s="35"/>
      <c r="D11" s="48"/>
      <c r="G11" s="48"/>
      <c r="J11" s="48"/>
    </row>
    <row r="12" spans="1:10" s="15" customFormat="1" ht="27" customHeight="1">
      <c r="A12" s="35"/>
      <c r="D12" s="48"/>
      <c r="G12" s="48"/>
      <c r="J12" s="48"/>
    </row>
    <row r="13" spans="1:10" s="15" customFormat="1" ht="27" customHeight="1">
      <c r="A13" s="35"/>
      <c r="D13" s="48"/>
      <c r="G13" s="48"/>
      <c r="J13" s="48"/>
    </row>
    <row r="14" spans="1:10" s="15" customFormat="1" ht="27" customHeight="1">
      <c r="A14" s="35"/>
      <c r="D14" s="48"/>
      <c r="G14" s="48"/>
      <c r="J14" s="48"/>
    </row>
    <row r="15" spans="1:10" s="15" customFormat="1" ht="27" customHeight="1">
      <c r="A15" s="35"/>
      <c r="D15" s="48"/>
      <c r="G15" s="48"/>
      <c r="J15" s="48"/>
    </row>
    <row r="16" spans="1:10" s="15" customFormat="1" ht="27" customHeight="1">
      <c r="A16" s="35"/>
      <c r="D16" s="48"/>
      <c r="G16" s="48"/>
      <c r="J16" s="48"/>
    </row>
    <row r="17" spans="1:10" s="15" customFormat="1" ht="27" customHeight="1">
      <c r="A17" s="35"/>
      <c r="D17" s="48"/>
      <c r="G17" s="48"/>
      <c r="J17" s="48"/>
    </row>
    <row r="18" s="15" customFormat="1" ht="27" customHeight="1">
      <c r="A18" s="35"/>
    </row>
    <row r="19" s="15" customFormat="1" ht="27" customHeight="1">
      <c r="A19" s="35"/>
    </row>
    <row r="20" s="15" customFormat="1" ht="27" customHeight="1">
      <c r="A20" s="35"/>
    </row>
    <row r="21" s="15" customFormat="1" ht="27" customHeight="1">
      <c r="A21" s="35"/>
    </row>
    <row r="22" s="15" customFormat="1" ht="27" customHeight="1">
      <c r="A22" s="35"/>
    </row>
    <row r="23" s="15" customFormat="1" ht="27" customHeight="1">
      <c r="A23" s="35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6">
    <mergeCell ref="A1:J1"/>
    <mergeCell ref="I2:J2"/>
    <mergeCell ref="B3:D3"/>
    <mergeCell ref="E3:G3"/>
    <mergeCell ref="H3:J3"/>
    <mergeCell ref="A3:A4"/>
  </mergeCells>
  <printOptions/>
  <pageMargins left="0.7900000000000001" right="0.39" top="0.59" bottom="0.59" header="0.51" footer="0.51"/>
  <pageSetup fitToHeight="1" fitToWidth="1" horizontalDpi="200" verticalDpi="2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P10" sqref="P10"/>
    </sheetView>
  </sheetViews>
  <sheetFormatPr defaultColWidth="9.00390625" defaultRowHeight="14.25"/>
  <cols>
    <col min="1" max="1" width="12.625" style="224" customWidth="1"/>
    <col min="2" max="2" width="9.75390625" style="224" customWidth="1"/>
    <col min="3" max="3" width="9.125" style="224" customWidth="1"/>
    <col min="4" max="4" width="9.875" style="224" customWidth="1"/>
    <col min="5" max="5" width="10.625" style="224" customWidth="1"/>
    <col min="6" max="6" width="10.875" style="224" customWidth="1"/>
    <col min="7" max="7" width="10.375" style="224" customWidth="1"/>
    <col min="8" max="8" width="9.75390625" style="224" customWidth="1"/>
    <col min="9" max="9" width="10.00390625" style="224" customWidth="1"/>
    <col min="10" max="10" width="10.25390625" style="224" customWidth="1"/>
    <col min="11" max="13" width="10.875" style="224" customWidth="1"/>
  </cols>
  <sheetData>
    <row r="1" spans="1:11" s="197" customFormat="1" ht="32.25" customHeight="1">
      <c r="A1" s="376" t="s">
        <v>320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9:11" s="198" customFormat="1" ht="24" customHeight="1" thickBot="1">
      <c r="I2" s="377" t="s">
        <v>316</v>
      </c>
      <c r="J2" s="290"/>
      <c r="K2" s="290"/>
    </row>
    <row r="3" spans="1:11" s="198" customFormat="1" ht="28.5" customHeight="1" thickTop="1">
      <c r="A3" s="378" t="s">
        <v>309</v>
      </c>
      <c r="B3" s="380" t="s">
        <v>310</v>
      </c>
      <c r="C3" s="380"/>
      <c r="D3" s="380"/>
      <c r="E3" s="380"/>
      <c r="F3" s="380"/>
      <c r="G3" s="381" t="s">
        <v>311</v>
      </c>
      <c r="H3" s="382"/>
      <c r="I3" s="382"/>
      <c r="J3" s="382"/>
      <c r="K3" s="382"/>
    </row>
    <row r="4" spans="1:11" s="198" customFormat="1" ht="54" customHeight="1" thickBot="1">
      <c r="A4" s="379"/>
      <c r="B4" s="199" t="s">
        <v>170</v>
      </c>
      <c r="C4" s="199" t="s">
        <v>312</v>
      </c>
      <c r="D4" s="199" t="s">
        <v>313</v>
      </c>
      <c r="E4" s="199" t="s">
        <v>314</v>
      </c>
      <c r="F4" s="199" t="s">
        <v>315</v>
      </c>
      <c r="G4" s="199" t="s">
        <v>170</v>
      </c>
      <c r="H4" s="199" t="s">
        <v>312</v>
      </c>
      <c r="I4" s="199" t="s">
        <v>313</v>
      </c>
      <c r="J4" s="199" t="s">
        <v>314</v>
      </c>
      <c r="K4" s="200" t="s">
        <v>315</v>
      </c>
    </row>
    <row r="5" spans="1:12" s="205" customFormat="1" ht="24" customHeight="1" thickBot="1">
      <c r="A5" s="201" t="s">
        <v>50</v>
      </c>
      <c r="B5" s="202">
        <v>1</v>
      </c>
      <c r="C5" s="202">
        <v>2</v>
      </c>
      <c r="D5" s="202">
        <v>3</v>
      </c>
      <c r="E5" s="202">
        <v>4</v>
      </c>
      <c r="F5" s="202">
        <v>5</v>
      </c>
      <c r="G5" s="202">
        <v>6</v>
      </c>
      <c r="H5" s="202">
        <v>7</v>
      </c>
      <c r="I5" s="202">
        <v>8</v>
      </c>
      <c r="J5" s="202">
        <v>9</v>
      </c>
      <c r="K5" s="203">
        <v>10</v>
      </c>
      <c r="L5" s="204"/>
    </row>
    <row r="6" spans="1:12" s="198" customFormat="1" ht="24" customHeight="1">
      <c r="A6" s="206" t="s">
        <v>172</v>
      </c>
      <c r="B6" s="207">
        <f aca="true" t="shared" si="0" ref="B6:I6">B7+B8+B9+B10</f>
        <v>167201</v>
      </c>
      <c r="C6" s="207">
        <f t="shared" si="0"/>
        <v>9399</v>
      </c>
      <c r="D6" s="208">
        <f t="shared" si="0"/>
        <v>5547</v>
      </c>
      <c r="E6" s="209">
        <f>C6/B6*100</f>
        <v>5.621377862572592</v>
      </c>
      <c r="F6" s="210">
        <f>D6/B6*100</f>
        <v>3.317563890168121</v>
      </c>
      <c r="G6" s="207">
        <f t="shared" si="0"/>
        <v>74161</v>
      </c>
      <c r="H6" s="208">
        <f t="shared" si="0"/>
        <v>4381</v>
      </c>
      <c r="I6" s="211">
        <f t="shared" si="0"/>
        <v>4236</v>
      </c>
      <c r="J6" s="212">
        <f>H6/G6*100</f>
        <v>5.907417645393131</v>
      </c>
      <c r="K6" s="213">
        <f>I6/G6*100</f>
        <v>5.711897088766333</v>
      </c>
      <c r="L6" s="214"/>
    </row>
    <row r="7" spans="1:12" ht="24" customHeight="1">
      <c r="A7" s="215" t="s">
        <v>173</v>
      </c>
      <c r="B7" s="12">
        <v>16395</v>
      </c>
      <c r="C7" s="216">
        <v>487</v>
      </c>
      <c r="D7" s="217">
        <v>646</v>
      </c>
      <c r="E7" s="218">
        <f>C7/B7*100</f>
        <v>2.970417810308021</v>
      </c>
      <c r="F7" s="219">
        <f>D7/B7*100</f>
        <v>3.940225678560537</v>
      </c>
      <c r="G7" s="12">
        <v>7427</v>
      </c>
      <c r="H7" s="217">
        <v>143</v>
      </c>
      <c r="I7" s="220">
        <v>404</v>
      </c>
      <c r="J7" s="221">
        <f>H7/G7*100</f>
        <v>1.92540729769759</v>
      </c>
      <c r="K7" s="222">
        <f>I7/G7*100</f>
        <v>5.4396122256631205</v>
      </c>
      <c r="L7" s="223"/>
    </row>
    <row r="8" spans="1:12" ht="24" customHeight="1">
      <c r="A8" s="215" t="s">
        <v>174</v>
      </c>
      <c r="B8" s="12">
        <v>45741</v>
      </c>
      <c r="C8" s="216">
        <v>408</v>
      </c>
      <c r="D8" s="217">
        <v>4168</v>
      </c>
      <c r="E8" s="218">
        <f>C8/B8*100</f>
        <v>0.8919787499180166</v>
      </c>
      <c r="F8" s="219">
        <f>D8/B8*100</f>
        <v>9.112175072691896</v>
      </c>
      <c r="G8" s="12">
        <v>18560</v>
      </c>
      <c r="H8" s="217">
        <v>303</v>
      </c>
      <c r="I8" s="220">
        <v>2268</v>
      </c>
      <c r="J8" s="221">
        <f>H8/G8*100</f>
        <v>1.6325431034482758</v>
      </c>
      <c r="K8" s="222">
        <f>I8/G8*100</f>
        <v>12.219827586206897</v>
      </c>
      <c r="L8" s="223"/>
    </row>
    <row r="9" spans="1:12" ht="24" customHeight="1">
      <c r="A9" s="215" t="s">
        <v>175</v>
      </c>
      <c r="B9" s="12">
        <v>15947</v>
      </c>
      <c r="C9" s="216">
        <v>1024</v>
      </c>
      <c r="D9" s="217">
        <v>400</v>
      </c>
      <c r="E9" s="218">
        <f>C9/B9*100</f>
        <v>6.421270458393429</v>
      </c>
      <c r="F9" s="219">
        <f>D9/B9*100</f>
        <v>2.508308772809933</v>
      </c>
      <c r="G9" s="12">
        <v>6379</v>
      </c>
      <c r="H9" s="217">
        <v>747</v>
      </c>
      <c r="I9" s="220">
        <v>545</v>
      </c>
      <c r="J9" s="221">
        <f>H9/G9*100</f>
        <v>11.710299419971783</v>
      </c>
      <c r="K9" s="222">
        <f>I9/G9*100</f>
        <v>8.543658880702305</v>
      </c>
      <c r="L9" s="223"/>
    </row>
    <row r="10" spans="1:11" ht="24" customHeight="1" thickBot="1">
      <c r="A10" s="225" t="s">
        <v>176</v>
      </c>
      <c r="B10" s="14">
        <v>89118</v>
      </c>
      <c r="C10" s="226">
        <v>7480</v>
      </c>
      <c r="D10" s="226">
        <v>333</v>
      </c>
      <c r="E10" s="227">
        <f>C10/B10*100</f>
        <v>8.393366098880136</v>
      </c>
      <c r="F10" s="228">
        <f>D10/B10*100</f>
        <v>0.37366188648757825</v>
      </c>
      <c r="G10" s="14">
        <v>41795</v>
      </c>
      <c r="H10" s="226">
        <v>3188</v>
      </c>
      <c r="I10" s="229">
        <v>1019</v>
      </c>
      <c r="J10" s="230">
        <f>H10/G10*100</f>
        <v>7.627706663476492</v>
      </c>
      <c r="K10" s="231">
        <f>I10/G10*100</f>
        <v>2.438090680703433</v>
      </c>
    </row>
    <row r="11" spans="1:11" ht="24" customHeight="1" thickTop="1">
      <c r="A11" s="232"/>
      <c r="B11" s="233"/>
      <c r="C11" s="233"/>
      <c r="D11" s="233"/>
      <c r="E11" s="233"/>
      <c r="F11" s="233"/>
      <c r="G11" s="233"/>
      <c r="H11" s="233"/>
      <c r="I11" s="233"/>
      <c r="J11" s="233"/>
      <c r="K11" s="233"/>
    </row>
    <row r="12" spans="1:11" ht="24" customHeight="1">
      <c r="A12" s="232"/>
      <c r="B12" s="233"/>
      <c r="C12" s="233"/>
      <c r="D12" s="233"/>
      <c r="E12" s="233"/>
      <c r="F12" s="233"/>
      <c r="G12" s="233"/>
      <c r="H12" s="233"/>
      <c r="I12" s="233"/>
      <c r="J12" s="233"/>
      <c r="K12" s="233"/>
    </row>
    <row r="13" spans="1:11" ht="24" customHeight="1">
      <c r="A13" s="232"/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24" customHeight="1">
      <c r="A14" s="232"/>
      <c r="B14" s="233"/>
      <c r="C14" s="233"/>
      <c r="D14" s="233"/>
      <c r="E14" s="233"/>
      <c r="F14" s="233"/>
      <c r="G14" s="233"/>
      <c r="H14" s="233"/>
      <c r="I14" s="233"/>
      <c r="J14" s="233"/>
      <c r="K14" s="233"/>
    </row>
    <row r="15" spans="1:11" ht="24" customHeight="1">
      <c r="A15" s="232"/>
      <c r="B15" s="233"/>
      <c r="C15" s="233"/>
      <c r="D15" s="233"/>
      <c r="E15" s="233"/>
      <c r="F15" s="233"/>
      <c r="G15" s="233"/>
      <c r="H15" s="233"/>
      <c r="I15" s="233"/>
      <c r="J15" s="233"/>
      <c r="K15" s="233"/>
    </row>
    <row r="16" spans="1:11" ht="24" customHeight="1">
      <c r="A16" s="232"/>
      <c r="B16" s="233"/>
      <c r="C16" s="233"/>
      <c r="D16" s="233"/>
      <c r="E16" s="233"/>
      <c r="F16" s="233"/>
      <c r="G16" s="233"/>
      <c r="H16" s="233"/>
      <c r="I16" s="233"/>
      <c r="J16" s="233"/>
      <c r="K16" s="233"/>
    </row>
    <row r="17" spans="1:11" ht="24" customHeight="1">
      <c r="A17" s="232"/>
      <c r="B17" s="233"/>
      <c r="C17" s="233"/>
      <c r="D17" s="233"/>
      <c r="E17" s="233"/>
      <c r="F17" s="233"/>
      <c r="G17" s="233"/>
      <c r="H17" s="233"/>
      <c r="I17" s="233"/>
      <c r="J17" s="233"/>
      <c r="K17" s="233"/>
    </row>
    <row r="18" spans="1:11" ht="24" customHeight="1">
      <c r="A18" s="234"/>
      <c r="B18" s="233"/>
      <c r="C18" s="233"/>
      <c r="D18" s="233"/>
      <c r="E18" s="233"/>
      <c r="F18" s="233"/>
      <c r="G18" s="233"/>
      <c r="H18" s="233"/>
      <c r="I18" s="233"/>
      <c r="J18" s="233"/>
      <c r="K18" s="233"/>
    </row>
    <row r="19" spans="1:11" ht="24" customHeight="1">
      <c r="A19" s="234"/>
      <c r="B19" s="233"/>
      <c r="C19" s="233"/>
      <c r="D19" s="233"/>
      <c r="E19" s="233"/>
      <c r="F19" s="233"/>
      <c r="G19" s="233"/>
      <c r="H19" s="233"/>
      <c r="I19" s="233"/>
      <c r="J19" s="233"/>
      <c r="K19" s="233"/>
    </row>
    <row r="20" ht="24" customHeight="1"/>
    <row r="21" ht="24" customHeight="1"/>
    <row r="22" ht="24" customHeight="1"/>
  </sheetData>
  <sheetProtection/>
  <mergeCells count="5">
    <mergeCell ref="A1:K1"/>
    <mergeCell ref="I2:K2"/>
    <mergeCell ref="A3:A4"/>
    <mergeCell ref="B3:F3"/>
    <mergeCell ref="G3:K3"/>
  </mergeCells>
  <printOptions/>
  <pageMargins left="0.7" right="0.7" top="0.75" bottom="0.75" header="0.3" footer="0.3"/>
  <pageSetup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B10" sqref="B10"/>
    </sheetView>
  </sheetViews>
  <sheetFormatPr defaultColWidth="9.00390625" defaultRowHeight="14.25"/>
  <cols>
    <col min="1" max="1" width="10.75390625" style="250" customWidth="1"/>
    <col min="4" max="4" width="9.50390625" style="250" customWidth="1"/>
    <col min="7" max="7" width="9.625" style="250" customWidth="1"/>
    <col min="10" max="10" width="9.125" style="250" customWidth="1"/>
    <col min="13" max="13" width="9.00390625" style="0" customWidth="1"/>
    <col min="14" max="14" width="9.625" style="250" customWidth="1"/>
  </cols>
  <sheetData>
    <row r="1" spans="1:13" s="235" customFormat="1" ht="32.25" customHeight="1">
      <c r="A1" s="383" t="s">
        <v>321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1:13" s="236" customFormat="1" ht="24" customHeight="1" thickBot="1">
      <c r="K2" s="384" t="s">
        <v>319</v>
      </c>
      <c r="L2" s="384"/>
      <c r="M2" s="384"/>
    </row>
    <row r="3" spans="1:13" s="236" customFormat="1" ht="28.5" customHeight="1" thickTop="1">
      <c r="A3" s="385" t="s">
        <v>309</v>
      </c>
      <c r="B3" s="387" t="s">
        <v>168</v>
      </c>
      <c r="C3" s="387"/>
      <c r="D3" s="387"/>
      <c r="E3" s="387" t="s">
        <v>166</v>
      </c>
      <c r="F3" s="387"/>
      <c r="G3" s="387"/>
      <c r="H3" s="387" t="s">
        <v>165</v>
      </c>
      <c r="I3" s="387"/>
      <c r="J3" s="387"/>
      <c r="K3" s="388" t="s">
        <v>156</v>
      </c>
      <c r="L3" s="388"/>
      <c r="M3" s="389"/>
    </row>
    <row r="4" spans="1:14" s="236" customFormat="1" ht="57.75" customHeight="1" thickBot="1">
      <c r="A4" s="386"/>
      <c r="B4" s="237" t="s">
        <v>170</v>
      </c>
      <c r="C4" s="237" t="s">
        <v>317</v>
      </c>
      <c r="D4" s="237" t="s">
        <v>318</v>
      </c>
      <c r="E4" s="237" t="s">
        <v>170</v>
      </c>
      <c r="F4" s="237" t="s">
        <v>317</v>
      </c>
      <c r="G4" s="237" t="s">
        <v>318</v>
      </c>
      <c r="H4" s="237" t="s">
        <v>170</v>
      </c>
      <c r="I4" s="237" t="s">
        <v>317</v>
      </c>
      <c r="J4" s="237" t="s">
        <v>318</v>
      </c>
      <c r="K4" s="237" t="s">
        <v>170</v>
      </c>
      <c r="L4" s="237" t="s">
        <v>317</v>
      </c>
      <c r="M4" s="238" t="s">
        <v>318</v>
      </c>
      <c r="N4" s="239"/>
    </row>
    <row r="5" spans="1:13" s="243" customFormat="1" ht="24" customHeight="1" thickBot="1">
      <c r="A5" s="240" t="s">
        <v>50</v>
      </c>
      <c r="B5" s="241">
        <v>1</v>
      </c>
      <c r="C5" s="241">
        <v>2</v>
      </c>
      <c r="D5" s="241">
        <v>3</v>
      </c>
      <c r="E5" s="241">
        <v>4</v>
      </c>
      <c r="F5" s="241">
        <v>5</v>
      </c>
      <c r="G5" s="241">
        <v>6</v>
      </c>
      <c r="H5" s="241">
        <v>7</v>
      </c>
      <c r="I5" s="241">
        <v>8</v>
      </c>
      <c r="J5" s="241">
        <v>9</v>
      </c>
      <c r="K5" s="241">
        <v>10</v>
      </c>
      <c r="L5" s="241">
        <v>11</v>
      </c>
      <c r="M5" s="242">
        <v>12</v>
      </c>
    </row>
    <row r="6" spans="1:13" ht="24" customHeight="1">
      <c r="A6" s="244" t="s">
        <v>172</v>
      </c>
      <c r="B6" s="207">
        <f>B7+B8+B9+B10</f>
        <v>167201</v>
      </c>
      <c r="C6" s="207">
        <f>C7+C8+C9+C10</f>
        <v>14215</v>
      </c>
      <c r="D6" s="245">
        <f>C6/B6*100</f>
        <v>8.501743410625535</v>
      </c>
      <c r="E6" s="207">
        <f>E7+E8+E9+E10</f>
        <v>74161</v>
      </c>
      <c r="F6" s="246">
        <f>F7+F8+F9+F10</f>
        <v>34681</v>
      </c>
      <c r="G6" s="247">
        <f>F6/E6*100</f>
        <v>46.76447189223446</v>
      </c>
      <c r="H6" s="248">
        <f>SUM(H7:H10)</f>
        <v>39920</v>
      </c>
      <c r="I6" s="248">
        <f>SUM(I7:I10)</f>
        <v>26983</v>
      </c>
      <c r="J6" s="247">
        <f>I6/H6*100</f>
        <v>67.59268537074148</v>
      </c>
      <c r="K6" s="248">
        <f>SUM(K7:K10)</f>
        <v>1388</v>
      </c>
      <c r="L6" s="248">
        <f>SUM(L7:L10)</f>
        <v>219</v>
      </c>
      <c r="M6" s="249">
        <f>L6/K6*100</f>
        <v>15.778097982708934</v>
      </c>
    </row>
    <row r="7" spans="1:14" ht="24" customHeight="1">
      <c r="A7" s="251" t="s">
        <v>173</v>
      </c>
      <c r="B7" s="12">
        <v>16395</v>
      </c>
      <c r="C7" s="252">
        <v>900</v>
      </c>
      <c r="D7" s="253">
        <f>C7/B7*100</f>
        <v>5.489478499542543</v>
      </c>
      <c r="E7" s="12">
        <v>7427</v>
      </c>
      <c r="F7" s="254">
        <v>4438</v>
      </c>
      <c r="G7" s="255">
        <f>F7/E7*100</f>
        <v>59.75494816211122</v>
      </c>
      <c r="H7" s="12">
        <v>3265</v>
      </c>
      <c r="I7" s="252">
        <v>2488</v>
      </c>
      <c r="J7" s="256">
        <f>I7/H7*100</f>
        <v>76.2021439509954</v>
      </c>
      <c r="K7" s="12">
        <v>188</v>
      </c>
      <c r="L7" s="252">
        <v>4</v>
      </c>
      <c r="M7" s="256">
        <f>L7/K7*100</f>
        <v>2.127659574468085</v>
      </c>
      <c r="N7" s="257"/>
    </row>
    <row r="8" spans="1:14" ht="24" customHeight="1">
      <c r="A8" s="251" t="s">
        <v>174</v>
      </c>
      <c r="B8" s="12">
        <v>45741</v>
      </c>
      <c r="C8" s="252">
        <v>1489</v>
      </c>
      <c r="D8" s="253">
        <f>C8/B8*100</f>
        <v>3.255285192715507</v>
      </c>
      <c r="E8" s="12">
        <v>18560</v>
      </c>
      <c r="F8" s="258">
        <v>4324</v>
      </c>
      <c r="G8" s="255">
        <f>F8/E8*100</f>
        <v>23.29741379310345</v>
      </c>
      <c r="H8" s="12">
        <v>17175</v>
      </c>
      <c r="I8" s="252">
        <v>9444</v>
      </c>
      <c r="J8" s="256">
        <f>I8/H8*100</f>
        <v>54.98689956331878</v>
      </c>
      <c r="K8" s="12">
        <v>367</v>
      </c>
      <c r="L8" s="252">
        <v>186</v>
      </c>
      <c r="M8" s="256">
        <f>L8/K8*100</f>
        <v>50.68119891008175</v>
      </c>
      <c r="N8" s="257"/>
    </row>
    <row r="9" spans="1:14" ht="24" customHeight="1">
      <c r="A9" s="251" t="s">
        <v>175</v>
      </c>
      <c r="B9" s="12">
        <v>15947</v>
      </c>
      <c r="C9" s="252">
        <v>1073</v>
      </c>
      <c r="D9" s="253">
        <f>C9/B9*100</f>
        <v>6.728538283062645</v>
      </c>
      <c r="E9" s="12">
        <v>6379</v>
      </c>
      <c r="F9" s="258">
        <v>2689</v>
      </c>
      <c r="G9" s="255">
        <f>F9/E9*100</f>
        <v>42.153942624235775</v>
      </c>
      <c r="H9" s="12">
        <v>1807</v>
      </c>
      <c r="I9" s="252">
        <v>852</v>
      </c>
      <c r="J9" s="256">
        <f>I9/H9*100</f>
        <v>47.149972329828444</v>
      </c>
      <c r="K9" s="12">
        <v>98</v>
      </c>
      <c r="L9" s="252">
        <v>0</v>
      </c>
      <c r="M9" s="256">
        <f>L9/K9*100</f>
        <v>0</v>
      </c>
      <c r="N9" s="257"/>
    </row>
    <row r="10" spans="1:14" s="267" customFormat="1" ht="24" customHeight="1" thickBot="1">
      <c r="A10" s="259" t="s">
        <v>176</v>
      </c>
      <c r="B10" s="14">
        <v>89118</v>
      </c>
      <c r="C10" s="260">
        <v>10753</v>
      </c>
      <c r="D10" s="261">
        <f>C10/B10*100</f>
        <v>12.066024821023811</v>
      </c>
      <c r="E10" s="14">
        <v>41795</v>
      </c>
      <c r="F10" s="262">
        <v>23230</v>
      </c>
      <c r="G10" s="263">
        <f>F10/E10*100</f>
        <v>55.58081110180644</v>
      </c>
      <c r="H10" s="14">
        <v>17673</v>
      </c>
      <c r="I10" s="264">
        <v>14199</v>
      </c>
      <c r="J10" s="263">
        <f>I10/H10*100</f>
        <v>80.34289594296385</v>
      </c>
      <c r="K10" s="14">
        <v>735</v>
      </c>
      <c r="L10" s="260">
        <v>29</v>
      </c>
      <c r="M10" s="265">
        <f>L10/K10*100</f>
        <v>3.9455782312925165</v>
      </c>
      <c r="N10" s="266"/>
    </row>
    <row r="11" ht="24" customHeight="1" thickTop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</sheetData>
  <sheetProtection/>
  <mergeCells count="7">
    <mergeCell ref="A1:M1"/>
    <mergeCell ref="K2:M2"/>
    <mergeCell ref="A3:A4"/>
    <mergeCell ref="B3:D3"/>
    <mergeCell ref="E3:G3"/>
    <mergeCell ref="H3:J3"/>
    <mergeCell ref="K3:M3"/>
  </mergeCells>
  <printOptions/>
  <pageMargins left="0.7" right="0.7" top="0.75" bottom="0.75" header="0.3" footer="0.3"/>
  <pageSetup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18"/>
  <sheetViews>
    <sheetView showZeros="0" workbookViewId="0" topLeftCell="A1">
      <selection activeCell="R9" sqref="R9"/>
    </sheetView>
  </sheetViews>
  <sheetFormatPr defaultColWidth="9.00390625" defaultRowHeight="14.25"/>
  <cols>
    <col min="2" max="19" width="7.25390625" style="0" customWidth="1"/>
  </cols>
  <sheetData>
    <row r="1" spans="1:19" ht="36.75" customHeight="1">
      <c r="A1" s="394" t="s">
        <v>22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</row>
    <row r="2" spans="2:19" s="1" customFormat="1" ht="27" customHeight="1">
      <c r="B2" s="3"/>
      <c r="C2" s="3"/>
      <c r="D2" s="3"/>
      <c r="E2" s="3"/>
      <c r="F2" s="3"/>
      <c r="G2" s="3"/>
      <c r="H2" s="82"/>
      <c r="I2" s="82"/>
      <c r="J2" s="82"/>
      <c r="K2" s="3"/>
      <c r="L2" s="3"/>
      <c r="M2" s="3"/>
      <c r="N2" s="3"/>
      <c r="O2" s="3"/>
      <c r="P2" s="3"/>
      <c r="Q2" s="82"/>
      <c r="R2" s="395" t="s">
        <v>322</v>
      </c>
      <c r="S2" s="290"/>
    </row>
    <row r="3" spans="1:19" ht="20.25" customHeight="1">
      <c r="A3" s="392" t="s">
        <v>163</v>
      </c>
      <c r="B3" s="396" t="s">
        <v>221</v>
      </c>
      <c r="C3" s="396"/>
      <c r="D3" s="396"/>
      <c r="E3" s="396"/>
      <c r="F3" s="396"/>
      <c r="G3" s="396"/>
      <c r="H3" s="396"/>
      <c r="I3" s="396"/>
      <c r="J3" s="396"/>
      <c r="K3" s="396" t="s">
        <v>222</v>
      </c>
      <c r="L3" s="396"/>
      <c r="M3" s="396"/>
      <c r="N3" s="396"/>
      <c r="O3" s="396"/>
      <c r="P3" s="396"/>
      <c r="Q3" s="396"/>
      <c r="R3" s="396"/>
      <c r="S3" s="397"/>
    </row>
    <row r="4" spans="1:19" ht="20.25" customHeight="1">
      <c r="A4" s="393"/>
      <c r="B4" s="390" t="s">
        <v>170</v>
      </c>
      <c r="C4" s="390"/>
      <c r="D4" s="390"/>
      <c r="E4" s="390" t="s">
        <v>223</v>
      </c>
      <c r="F4" s="390"/>
      <c r="G4" s="390"/>
      <c r="H4" s="390" t="s">
        <v>224</v>
      </c>
      <c r="I4" s="390"/>
      <c r="J4" s="390"/>
      <c r="K4" s="390" t="s">
        <v>170</v>
      </c>
      <c r="L4" s="390"/>
      <c r="M4" s="390"/>
      <c r="N4" s="390" t="s">
        <v>223</v>
      </c>
      <c r="O4" s="390"/>
      <c r="P4" s="390"/>
      <c r="Q4" s="390" t="s">
        <v>224</v>
      </c>
      <c r="R4" s="390"/>
      <c r="S4" s="391"/>
    </row>
    <row r="5" spans="1:19" ht="20.25" customHeight="1">
      <c r="A5" s="393"/>
      <c r="B5" s="96" t="s">
        <v>165</v>
      </c>
      <c r="C5" s="96" t="s">
        <v>166</v>
      </c>
      <c r="D5" s="96" t="s">
        <v>168</v>
      </c>
      <c r="E5" s="96" t="s">
        <v>165</v>
      </c>
      <c r="F5" s="96" t="s">
        <v>166</v>
      </c>
      <c r="G5" s="96" t="s">
        <v>168</v>
      </c>
      <c r="H5" s="96" t="s">
        <v>165</v>
      </c>
      <c r="I5" s="96" t="s">
        <v>166</v>
      </c>
      <c r="J5" s="96" t="s">
        <v>168</v>
      </c>
      <c r="K5" s="96" t="s">
        <v>165</v>
      </c>
      <c r="L5" s="96" t="s">
        <v>166</v>
      </c>
      <c r="M5" s="96" t="s">
        <v>168</v>
      </c>
      <c r="N5" s="96" t="s">
        <v>165</v>
      </c>
      <c r="O5" s="96" t="s">
        <v>166</v>
      </c>
      <c r="P5" s="96" t="s">
        <v>168</v>
      </c>
      <c r="Q5" s="96" t="s">
        <v>165</v>
      </c>
      <c r="R5" s="96" t="s">
        <v>166</v>
      </c>
      <c r="S5" s="97" t="s">
        <v>168</v>
      </c>
    </row>
    <row r="6" spans="1:19" s="2" customFormat="1" ht="17.25" customHeight="1">
      <c r="A6" s="6" t="s">
        <v>50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  <c r="I6" s="28">
        <v>8</v>
      </c>
      <c r="J6" s="28">
        <v>9</v>
      </c>
      <c r="K6" s="28">
        <v>10</v>
      </c>
      <c r="L6" s="28">
        <v>11</v>
      </c>
      <c r="M6" s="28">
        <v>12</v>
      </c>
      <c r="N6" s="28">
        <v>13</v>
      </c>
      <c r="O6" s="28">
        <v>14</v>
      </c>
      <c r="P6" s="28">
        <v>15</v>
      </c>
      <c r="Q6" s="28">
        <v>16</v>
      </c>
      <c r="R6" s="28">
        <v>17</v>
      </c>
      <c r="S6" s="38">
        <v>18</v>
      </c>
    </row>
    <row r="7" spans="1:19" s="2" customFormat="1" ht="27" customHeight="1">
      <c r="A7" s="69" t="s">
        <v>172</v>
      </c>
      <c r="B7" s="84">
        <v>39920</v>
      </c>
      <c r="C7" s="84">
        <v>74161</v>
      </c>
      <c r="D7" s="84">
        <v>167201</v>
      </c>
      <c r="E7" s="84">
        <v>2912</v>
      </c>
      <c r="F7" s="84">
        <v>5796</v>
      </c>
      <c r="G7" s="84">
        <v>8756</v>
      </c>
      <c r="H7" s="85">
        <v>13.71</v>
      </c>
      <c r="I7" s="85">
        <v>12.8</v>
      </c>
      <c r="J7" s="85">
        <v>19.1</v>
      </c>
      <c r="K7" s="84">
        <v>0</v>
      </c>
      <c r="L7" s="84">
        <v>9964</v>
      </c>
      <c r="M7" s="84">
        <v>38998</v>
      </c>
      <c r="N7" s="84">
        <v>0</v>
      </c>
      <c r="O7" s="84">
        <v>935</v>
      </c>
      <c r="P7" s="84">
        <v>2446</v>
      </c>
      <c r="Q7" s="85">
        <v>0</v>
      </c>
      <c r="R7" s="85">
        <v>10.66</v>
      </c>
      <c r="S7" s="90">
        <v>15.94</v>
      </c>
    </row>
    <row r="8" spans="1:19" s="2" customFormat="1" ht="27" customHeight="1">
      <c r="A8" s="11" t="s">
        <v>173</v>
      </c>
      <c r="B8" s="12">
        <v>3265</v>
      </c>
      <c r="C8" s="12">
        <v>7427</v>
      </c>
      <c r="D8" s="12">
        <v>16395</v>
      </c>
      <c r="E8" s="12">
        <v>319</v>
      </c>
      <c r="F8" s="12">
        <v>865</v>
      </c>
      <c r="G8" s="12">
        <v>1148</v>
      </c>
      <c r="H8" s="86">
        <v>10.24</v>
      </c>
      <c r="I8" s="86">
        <v>8.59</v>
      </c>
      <c r="J8" s="86">
        <v>14.28</v>
      </c>
      <c r="K8" s="12">
        <v>0</v>
      </c>
      <c r="L8" s="12">
        <v>855</v>
      </c>
      <c r="M8" s="12">
        <v>2857</v>
      </c>
      <c r="N8" s="12">
        <v>0</v>
      </c>
      <c r="O8" s="12">
        <v>128</v>
      </c>
      <c r="P8" s="12">
        <v>311</v>
      </c>
      <c r="Q8" s="86">
        <v>0</v>
      </c>
      <c r="R8" s="86">
        <v>6.68</v>
      </c>
      <c r="S8" s="91">
        <v>9.19</v>
      </c>
    </row>
    <row r="9" spans="1:19" s="2" customFormat="1" ht="27" customHeight="1">
      <c r="A9" s="11" t="s">
        <v>174</v>
      </c>
      <c r="B9" s="12">
        <v>17175</v>
      </c>
      <c r="C9" s="12">
        <v>18560</v>
      </c>
      <c r="D9" s="12">
        <v>45741</v>
      </c>
      <c r="E9" s="12">
        <v>1190</v>
      </c>
      <c r="F9" s="12">
        <v>1361</v>
      </c>
      <c r="G9" s="12">
        <v>2071</v>
      </c>
      <c r="H9" s="86">
        <v>14.43</v>
      </c>
      <c r="I9" s="86">
        <v>13.64</v>
      </c>
      <c r="J9" s="86">
        <v>22.09</v>
      </c>
      <c r="K9" s="12">
        <v>0</v>
      </c>
      <c r="L9" s="12">
        <v>1067</v>
      </c>
      <c r="M9" s="12">
        <v>3068</v>
      </c>
      <c r="N9" s="12">
        <v>0</v>
      </c>
      <c r="O9" s="12">
        <v>79</v>
      </c>
      <c r="P9" s="12">
        <v>185</v>
      </c>
      <c r="Q9" s="86">
        <v>0</v>
      </c>
      <c r="R9" s="86">
        <v>13.51</v>
      </c>
      <c r="S9" s="91">
        <v>16.58</v>
      </c>
    </row>
    <row r="10" spans="1:19" s="2" customFormat="1" ht="27" customHeight="1">
      <c r="A10" s="11" t="s">
        <v>175</v>
      </c>
      <c r="B10" s="12">
        <v>1807</v>
      </c>
      <c r="C10" s="12">
        <v>6379</v>
      </c>
      <c r="D10" s="12">
        <v>15947</v>
      </c>
      <c r="E10" s="12">
        <v>197</v>
      </c>
      <c r="F10" s="12">
        <v>652</v>
      </c>
      <c r="G10" s="12">
        <v>1236</v>
      </c>
      <c r="H10" s="86">
        <v>9.17</v>
      </c>
      <c r="I10" s="86">
        <v>9.78</v>
      </c>
      <c r="J10" s="86">
        <v>12.9</v>
      </c>
      <c r="K10" s="12">
        <v>0</v>
      </c>
      <c r="L10" s="12">
        <v>870</v>
      </c>
      <c r="M10" s="12">
        <v>5712</v>
      </c>
      <c r="N10" s="12">
        <v>0</v>
      </c>
      <c r="O10" s="12">
        <v>125</v>
      </c>
      <c r="P10" s="12">
        <v>506</v>
      </c>
      <c r="Q10" s="86">
        <v>0</v>
      </c>
      <c r="R10" s="86">
        <v>6.96</v>
      </c>
      <c r="S10" s="91">
        <v>11.29</v>
      </c>
    </row>
    <row r="11" spans="1:19" s="2" customFormat="1" ht="27" customHeight="1">
      <c r="A11" s="13" t="s">
        <v>176</v>
      </c>
      <c r="B11" s="14">
        <v>17673</v>
      </c>
      <c r="C11" s="14">
        <v>41795</v>
      </c>
      <c r="D11" s="14">
        <v>89118</v>
      </c>
      <c r="E11" s="14">
        <v>1206</v>
      </c>
      <c r="F11" s="14">
        <v>2918</v>
      </c>
      <c r="G11" s="14">
        <v>4301</v>
      </c>
      <c r="H11" s="87">
        <v>14.65</v>
      </c>
      <c r="I11" s="87">
        <v>14.32</v>
      </c>
      <c r="J11" s="87">
        <v>20.72</v>
      </c>
      <c r="K11" s="14">
        <v>0</v>
      </c>
      <c r="L11" s="14">
        <v>7172</v>
      </c>
      <c r="M11" s="14">
        <v>27361</v>
      </c>
      <c r="N11" s="14">
        <v>0</v>
      </c>
      <c r="O11" s="14">
        <v>603</v>
      </c>
      <c r="P11" s="14">
        <v>1444</v>
      </c>
      <c r="Q11" s="87">
        <v>0</v>
      </c>
      <c r="R11" s="87">
        <v>11.89</v>
      </c>
      <c r="S11" s="92">
        <v>18.95</v>
      </c>
    </row>
    <row r="12" spans="2:19" s="2" customFormat="1" ht="27" customHeight="1">
      <c r="B12" s="15"/>
      <c r="C12" s="15"/>
      <c r="D12" s="15"/>
      <c r="E12" s="15"/>
      <c r="F12" s="15"/>
      <c r="G12" s="15"/>
      <c r="H12" s="88"/>
      <c r="I12" s="88"/>
      <c r="J12" s="88"/>
      <c r="K12" s="15"/>
      <c r="L12" s="15"/>
      <c r="M12" s="15"/>
      <c r="N12" s="15"/>
      <c r="O12" s="15"/>
      <c r="P12" s="15"/>
      <c r="Q12" s="88"/>
      <c r="R12" s="88"/>
      <c r="S12" s="88"/>
    </row>
    <row r="13" spans="2:19" s="2" customFormat="1" ht="27" customHeight="1">
      <c r="B13" s="15"/>
      <c r="C13" s="15"/>
      <c r="D13" s="15"/>
      <c r="E13" s="15"/>
      <c r="F13" s="15"/>
      <c r="G13" s="15"/>
      <c r="H13" s="88"/>
      <c r="I13" s="88"/>
      <c r="J13" s="88"/>
      <c r="K13" s="15"/>
      <c r="L13" s="15"/>
      <c r="M13" s="15"/>
      <c r="N13" s="15"/>
      <c r="O13" s="15"/>
      <c r="P13" s="15"/>
      <c r="Q13" s="88"/>
      <c r="R13" s="88"/>
      <c r="S13" s="88"/>
    </row>
    <row r="14" spans="2:19" s="2" customFormat="1" ht="27" customHeight="1">
      <c r="B14" s="15"/>
      <c r="C14" s="15"/>
      <c r="D14" s="15"/>
      <c r="E14" s="15"/>
      <c r="F14" s="15"/>
      <c r="G14" s="15"/>
      <c r="H14" s="88"/>
      <c r="I14" s="88"/>
      <c r="J14" s="88"/>
      <c r="K14" s="15"/>
      <c r="L14" s="15"/>
      <c r="M14" s="15"/>
      <c r="N14" s="15"/>
      <c r="O14" s="15"/>
      <c r="P14" s="15"/>
      <c r="Q14" s="88"/>
      <c r="R14" s="88"/>
      <c r="S14" s="88"/>
    </row>
    <row r="15" spans="2:19" s="2" customFormat="1" ht="27" customHeight="1">
      <c r="B15" s="15"/>
      <c r="C15" s="15"/>
      <c r="D15" s="15"/>
      <c r="E15" s="15"/>
      <c r="F15" s="15"/>
      <c r="G15" s="15"/>
      <c r="H15" s="88"/>
      <c r="I15" s="88"/>
      <c r="J15" s="88"/>
      <c r="K15" s="15"/>
      <c r="L15" s="15"/>
      <c r="M15" s="15"/>
      <c r="N15" s="15"/>
      <c r="O15" s="15"/>
      <c r="P15" s="15"/>
      <c r="Q15" s="88"/>
      <c r="R15" s="88"/>
      <c r="S15" s="88"/>
    </row>
    <row r="16" spans="2:19" s="2" customFormat="1" ht="27" customHeight="1">
      <c r="B16" s="15"/>
      <c r="C16" s="15"/>
      <c r="D16" s="15"/>
      <c r="E16" s="15"/>
      <c r="F16" s="15"/>
      <c r="G16" s="15"/>
      <c r="H16" s="88"/>
      <c r="I16" s="88"/>
      <c r="J16" s="88"/>
      <c r="K16" s="15"/>
      <c r="L16" s="15"/>
      <c r="M16" s="15"/>
      <c r="N16" s="15"/>
      <c r="O16" s="15"/>
      <c r="P16" s="15"/>
      <c r="Q16" s="88"/>
      <c r="R16" s="88"/>
      <c r="S16" s="88"/>
    </row>
    <row r="17" spans="2:19" s="2" customFormat="1" ht="27" customHeight="1">
      <c r="B17" s="15"/>
      <c r="C17" s="15"/>
      <c r="D17" s="15"/>
      <c r="E17" s="15"/>
      <c r="F17" s="15"/>
      <c r="G17" s="15"/>
      <c r="H17" s="88"/>
      <c r="I17" s="88"/>
      <c r="J17" s="88"/>
      <c r="K17" s="15"/>
      <c r="L17" s="15"/>
      <c r="M17" s="15"/>
      <c r="N17" s="15"/>
      <c r="O17" s="15"/>
      <c r="P17" s="15"/>
      <c r="Q17" s="88"/>
      <c r="R17" s="88"/>
      <c r="S17" s="88"/>
    </row>
    <row r="18" spans="2:19" s="2" customFormat="1" ht="27" customHeight="1">
      <c r="B18" s="15"/>
      <c r="C18" s="15"/>
      <c r="D18" s="15"/>
      <c r="E18" s="15"/>
      <c r="F18" s="15"/>
      <c r="G18" s="15"/>
      <c r="H18" s="88"/>
      <c r="I18" s="88"/>
      <c r="J18" s="88"/>
      <c r="K18" s="15"/>
      <c r="L18" s="15"/>
      <c r="M18" s="15"/>
      <c r="N18" s="15"/>
      <c r="O18" s="15"/>
      <c r="P18" s="15"/>
      <c r="Q18" s="88"/>
      <c r="R18" s="88"/>
      <c r="S18" s="88"/>
    </row>
    <row r="19" s="2" customFormat="1" ht="27" customHeight="1"/>
    <row r="20" s="2" customFormat="1" ht="27" customHeight="1"/>
    <row r="21" s="2" customFormat="1" ht="27" customHeight="1"/>
    <row r="22" s="2" customFormat="1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11">
    <mergeCell ref="A1:S1"/>
    <mergeCell ref="R2:S2"/>
    <mergeCell ref="B3:J3"/>
    <mergeCell ref="K3:S3"/>
    <mergeCell ref="B4:D4"/>
    <mergeCell ref="E4:G4"/>
    <mergeCell ref="H4:J4"/>
    <mergeCell ref="K4:M4"/>
    <mergeCell ref="N4:P4"/>
    <mergeCell ref="Q4:S4"/>
    <mergeCell ref="A3:A5"/>
  </mergeCells>
  <printOptions/>
  <pageMargins left="0.7900000000000001" right="0.39" top="0.59" bottom="0.59" header="0.51" footer="0.51"/>
  <pageSetup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18"/>
  <sheetViews>
    <sheetView showZeros="0" workbookViewId="0" topLeftCell="A1">
      <selection activeCell="T17" sqref="T17"/>
    </sheetView>
  </sheetViews>
  <sheetFormatPr defaultColWidth="9.00390625" defaultRowHeight="14.25"/>
  <cols>
    <col min="2" max="19" width="7.25390625" style="0" customWidth="1"/>
  </cols>
  <sheetData>
    <row r="1" spans="1:19" ht="36.75" customHeight="1">
      <c r="A1" s="403" t="s">
        <v>23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</row>
    <row r="2" spans="2:19" s="1" customFormat="1" ht="27" customHeight="1">
      <c r="B2" s="3"/>
      <c r="C2" s="3"/>
      <c r="D2" s="3"/>
      <c r="E2" s="3"/>
      <c r="F2" s="3"/>
      <c r="G2" s="3"/>
      <c r="H2" s="93"/>
      <c r="I2" s="93"/>
      <c r="J2" s="93"/>
      <c r="K2" s="3"/>
      <c r="L2" s="3"/>
      <c r="M2" s="3"/>
      <c r="N2" s="3"/>
      <c r="O2" s="3"/>
      <c r="P2" s="3"/>
      <c r="Q2" s="93"/>
      <c r="R2" s="395" t="s">
        <v>323</v>
      </c>
      <c r="S2" s="290"/>
    </row>
    <row r="3" spans="1:19" ht="20.25" customHeight="1">
      <c r="A3" s="400" t="s">
        <v>163</v>
      </c>
      <c r="B3" s="404" t="s">
        <v>225</v>
      </c>
      <c r="C3" s="404"/>
      <c r="D3" s="404"/>
      <c r="E3" s="404"/>
      <c r="F3" s="404"/>
      <c r="G3" s="404"/>
      <c r="H3" s="404"/>
      <c r="I3" s="404"/>
      <c r="J3" s="404"/>
      <c r="K3" s="405" t="s">
        <v>226</v>
      </c>
      <c r="L3" s="406"/>
      <c r="M3" s="406"/>
      <c r="N3" s="406"/>
      <c r="O3" s="406"/>
      <c r="P3" s="406"/>
      <c r="Q3" s="406"/>
      <c r="R3" s="406"/>
      <c r="S3" s="406"/>
    </row>
    <row r="4" spans="1:19" ht="20.25" customHeight="1">
      <c r="A4" s="401"/>
      <c r="B4" s="398" t="s">
        <v>41</v>
      </c>
      <c r="C4" s="398"/>
      <c r="D4" s="398"/>
      <c r="E4" s="398" t="s">
        <v>170</v>
      </c>
      <c r="F4" s="398"/>
      <c r="G4" s="398"/>
      <c r="H4" s="398" t="s">
        <v>227</v>
      </c>
      <c r="I4" s="398"/>
      <c r="J4" s="398"/>
      <c r="K4" s="398" t="s">
        <v>41</v>
      </c>
      <c r="L4" s="398"/>
      <c r="M4" s="398"/>
      <c r="N4" s="398" t="s">
        <v>170</v>
      </c>
      <c r="O4" s="398"/>
      <c r="P4" s="398"/>
      <c r="Q4" s="398" t="s">
        <v>227</v>
      </c>
      <c r="R4" s="398"/>
      <c r="S4" s="399"/>
    </row>
    <row r="5" spans="1:19" ht="20.25" customHeight="1">
      <c r="A5" s="402"/>
      <c r="B5" s="83" t="s">
        <v>165</v>
      </c>
      <c r="C5" s="83" t="s">
        <v>166</v>
      </c>
      <c r="D5" s="83" t="s">
        <v>168</v>
      </c>
      <c r="E5" s="83" t="s">
        <v>165</v>
      </c>
      <c r="F5" s="83" t="s">
        <v>166</v>
      </c>
      <c r="G5" s="83" t="s">
        <v>168</v>
      </c>
      <c r="H5" s="83" t="s">
        <v>165</v>
      </c>
      <c r="I5" s="83" t="s">
        <v>166</v>
      </c>
      <c r="J5" s="83" t="s">
        <v>168</v>
      </c>
      <c r="K5" s="83" t="s">
        <v>165</v>
      </c>
      <c r="L5" s="83" t="s">
        <v>166</v>
      </c>
      <c r="M5" s="83" t="s">
        <v>168</v>
      </c>
      <c r="N5" s="83" t="s">
        <v>165</v>
      </c>
      <c r="O5" s="83" t="s">
        <v>166</v>
      </c>
      <c r="P5" s="83" t="s">
        <v>168</v>
      </c>
      <c r="Q5" s="83" t="s">
        <v>165</v>
      </c>
      <c r="R5" s="83" t="s">
        <v>166</v>
      </c>
      <c r="S5" s="89" t="s">
        <v>168</v>
      </c>
    </row>
    <row r="6" spans="1:19" s="2" customFormat="1" ht="15.75" customHeight="1">
      <c r="A6" s="6" t="s">
        <v>50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  <c r="I6" s="28">
        <v>8</v>
      </c>
      <c r="J6" s="28">
        <v>9</v>
      </c>
      <c r="K6" s="28">
        <v>10</v>
      </c>
      <c r="L6" s="28">
        <v>11</v>
      </c>
      <c r="M6" s="28">
        <v>12</v>
      </c>
      <c r="N6" s="28">
        <v>13</v>
      </c>
      <c r="O6" s="28">
        <v>14</v>
      </c>
      <c r="P6" s="28">
        <v>15</v>
      </c>
      <c r="Q6" s="28">
        <v>16</v>
      </c>
      <c r="R6" s="28">
        <v>17</v>
      </c>
      <c r="S6" s="38">
        <v>18</v>
      </c>
    </row>
    <row r="7" spans="1:19" s="2" customFormat="1" ht="27" customHeight="1">
      <c r="A7" s="69" t="s">
        <v>172</v>
      </c>
      <c r="B7" s="84">
        <v>21</v>
      </c>
      <c r="C7" s="84">
        <v>101</v>
      </c>
      <c r="D7" s="84">
        <v>284</v>
      </c>
      <c r="E7" s="84">
        <v>39920</v>
      </c>
      <c r="F7" s="84">
        <v>74161</v>
      </c>
      <c r="G7" s="84">
        <v>167201</v>
      </c>
      <c r="H7" s="94">
        <v>1901</v>
      </c>
      <c r="I7" s="94">
        <v>734</v>
      </c>
      <c r="J7" s="94">
        <v>589</v>
      </c>
      <c r="K7" s="84">
        <v>0</v>
      </c>
      <c r="L7" s="84">
        <v>25</v>
      </c>
      <c r="M7" s="84">
        <v>160</v>
      </c>
      <c r="N7" s="84">
        <v>0</v>
      </c>
      <c r="O7" s="84">
        <v>9964</v>
      </c>
      <c r="P7" s="84">
        <v>38998</v>
      </c>
      <c r="Q7" s="94">
        <v>0</v>
      </c>
      <c r="R7" s="94">
        <v>399</v>
      </c>
      <c r="S7" s="95">
        <v>244</v>
      </c>
    </row>
    <row r="8" spans="1:19" s="2" customFormat="1" ht="27" customHeight="1">
      <c r="A8" s="11" t="s">
        <v>173</v>
      </c>
      <c r="B8" s="12">
        <v>3</v>
      </c>
      <c r="C8" s="12">
        <v>20</v>
      </c>
      <c r="D8" s="12">
        <v>29</v>
      </c>
      <c r="E8" s="12">
        <v>3265</v>
      </c>
      <c r="F8" s="12">
        <v>7427</v>
      </c>
      <c r="G8" s="12">
        <v>16395</v>
      </c>
      <c r="H8" s="32">
        <v>1088</v>
      </c>
      <c r="I8" s="32">
        <v>371</v>
      </c>
      <c r="J8" s="32">
        <v>565</v>
      </c>
      <c r="K8" s="12">
        <v>0</v>
      </c>
      <c r="L8" s="12">
        <v>5</v>
      </c>
      <c r="M8" s="12">
        <v>16</v>
      </c>
      <c r="N8" s="12">
        <v>0</v>
      </c>
      <c r="O8" s="12">
        <v>855</v>
      </c>
      <c r="P8" s="12">
        <v>2857</v>
      </c>
      <c r="Q8" s="32">
        <v>0</v>
      </c>
      <c r="R8" s="32">
        <v>171</v>
      </c>
      <c r="S8" s="40">
        <v>179</v>
      </c>
    </row>
    <row r="9" spans="1:19" s="2" customFormat="1" ht="27" customHeight="1">
      <c r="A9" s="11" t="s">
        <v>174</v>
      </c>
      <c r="B9" s="12">
        <v>10</v>
      </c>
      <c r="C9" s="12">
        <v>20</v>
      </c>
      <c r="D9" s="12">
        <v>35</v>
      </c>
      <c r="E9" s="12">
        <v>17175</v>
      </c>
      <c r="F9" s="12">
        <v>18560</v>
      </c>
      <c r="G9" s="12">
        <v>45741</v>
      </c>
      <c r="H9" s="32">
        <v>1718</v>
      </c>
      <c r="I9" s="32">
        <v>928</v>
      </c>
      <c r="J9" s="32">
        <v>1307</v>
      </c>
      <c r="K9" s="12">
        <v>0</v>
      </c>
      <c r="L9" s="12">
        <v>2</v>
      </c>
      <c r="M9" s="12">
        <v>14</v>
      </c>
      <c r="N9" s="12">
        <v>0</v>
      </c>
      <c r="O9" s="12">
        <v>1067</v>
      </c>
      <c r="P9" s="12">
        <v>3068</v>
      </c>
      <c r="Q9" s="32">
        <v>0</v>
      </c>
      <c r="R9" s="32">
        <v>534</v>
      </c>
      <c r="S9" s="40">
        <v>219</v>
      </c>
    </row>
    <row r="10" spans="1:19" s="2" customFormat="1" ht="27" customHeight="1">
      <c r="A10" s="11" t="s">
        <v>175</v>
      </c>
      <c r="B10" s="12">
        <v>1</v>
      </c>
      <c r="C10" s="12">
        <v>17</v>
      </c>
      <c r="D10" s="12">
        <v>49</v>
      </c>
      <c r="E10" s="12">
        <v>1807</v>
      </c>
      <c r="F10" s="12">
        <v>6379</v>
      </c>
      <c r="G10" s="12">
        <v>15947</v>
      </c>
      <c r="H10" s="32">
        <v>1807</v>
      </c>
      <c r="I10" s="32">
        <v>375</v>
      </c>
      <c r="J10" s="32">
        <v>325</v>
      </c>
      <c r="K10" s="12">
        <v>0</v>
      </c>
      <c r="L10" s="12">
        <v>4</v>
      </c>
      <c r="M10" s="12">
        <v>32</v>
      </c>
      <c r="N10" s="12">
        <v>0</v>
      </c>
      <c r="O10" s="12">
        <v>870</v>
      </c>
      <c r="P10" s="12">
        <v>5712</v>
      </c>
      <c r="Q10" s="32">
        <v>0</v>
      </c>
      <c r="R10" s="32">
        <v>218</v>
      </c>
      <c r="S10" s="40">
        <v>179</v>
      </c>
    </row>
    <row r="11" spans="1:19" s="2" customFormat="1" ht="27" customHeight="1">
      <c r="A11" s="13" t="s">
        <v>176</v>
      </c>
      <c r="B11" s="14">
        <v>7</v>
      </c>
      <c r="C11" s="14">
        <v>44</v>
      </c>
      <c r="D11" s="14">
        <v>171</v>
      </c>
      <c r="E11" s="14">
        <v>17673</v>
      </c>
      <c r="F11" s="14">
        <v>41795</v>
      </c>
      <c r="G11" s="14">
        <v>89118</v>
      </c>
      <c r="H11" s="34">
        <v>2525</v>
      </c>
      <c r="I11" s="34">
        <v>950</v>
      </c>
      <c r="J11" s="34">
        <v>521</v>
      </c>
      <c r="K11" s="14">
        <v>0</v>
      </c>
      <c r="L11" s="14">
        <v>14</v>
      </c>
      <c r="M11" s="14">
        <v>98</v>
      </c>
      <c r="N11" s="14">
        <v>0</v>
      </c>
      <c r="O11" s="14">
        <v>7172</v>
      </c>
      <c r="P11" s="14">
        <v>27361</v>
      </c>
      <c r="Q11" s="34">
        <v>0</v>
      </c>
      <c r="R11" s="34">
        <v>512</v>
      </c>
      <c r="S11" s="41">
        <v>279</v>
      </c>
    </row>
    <row r="12" spans="2:19" s="2" customFormat="1" ht="27" customHeight="1">
      <c r="B12" s="15"/>
      <c r="C12" s="15"/>
      <c r="D12" s="15"/>
      <c r="E12" s="15"/>
      <c r="F12" s="15"/>
      <c r="G12" s="15"/>
      <c r="H12" s="36"/>
      <c r="I12" s="36"/>
      <c r="J12" s="36"/>
      <c r="K12" s="15"/>
      <c r="L12" s="15"/>
      <c r="M12" s="15"/>
      <c r="N12" s="15"/>
      <c r="O12" s="15"/>
      <c r="P12" s="15"/>
      <c r="Q12" s="36"/>
      <c r="R12" s="36"/>
      <c r="S12" s="36"/>
    </row>
    <row r="13" spans="2:19" s="2" customFormat="1" ht="27" customHeight="1">
      <c r="B13" s="15"/>
      <c r="C13" s="15"/>
      <c r="D13" s="15"/>
      <c r="E13" s="15"/>
      <c r="F13" s="15"/>
      <c r="G13" s="15"/>
      <c r="H13" s="36"/>
      <c r="I13" s="36"/>
      <c r="J13" s="36"/>
      <c r="K13" s="15"/>
      <c r="L13" s="15"/>
      <c r="M13" s="15"/>
      <c r="N13" s="15"/>
      <c r="O13" s="15"/>
      <c r="P13" s="15"/>
      <c r="Q13" s="36"/>
      <c r="R13" s="36"/>
      <c r="S13" s="36"/>
    </row>
    <row r="14" spans="2:19" s="2" customFormat="1" ht="27" customHeight="1">
      <c r="B14" s="15"/>
      <c r="C14" s="15"/>
      <c r="D14" s="15"/>
      <c r="E14" s="15"/>
      <c r="F14" s="15"/>
      <c r="G14" s="15"/>
      <c r="H14" s="36"/>
      <c r="I14" s="36"/>
      <c r="J14" s="36"/>
      <c r="K14" s="15"/>
      <c r="L14" s="15"/>
      <c r="M14" s="15"/>
      <c r="N14" s="15"/>
      <c r="O14" s="15"/>
      <c r="P14" s="15"/>
      <c r="Q14" s="36"/>
      <c r="R14" s="36"/>
      <c r="S14" s="36"/>
    </row>
    <row r="15" spans="2:19" s="2" customFormat="1" ht="27" customHeight="1">
      <c r="B15" s="15"/>
      <c r="C15" s="15"/>
      <c r="D15" s="15"/>
      <c r="E15" s="15"/>
      <c r="F15" s="15"/>
      <c r="G15" s="15"/>
      <c r="H15" s="36"/>
      <c r="I15" s="36"/>
      <c r="J15" s="36"/>
      <c r="K15" s="15"/>
      <c r="L15" s="15"/>
      <c r="M15" s="15"/>
      <c r="N15" s="15"/>
      <c r="O15" s="15"/>
      <c r="P15" s="15"/>
      <c r="Q15" s="36"/>
      <c r="R15" s="36"/>
      <c r="S15" s="36"/>
    </row>
    <row r="16" spans="2:19" s="2" customFormat="1" ht="27" customHeight="1">
      <c r="B16" s="15"/>
      <c r="C16" s="15"/>
      <c r="D16" s="15"/>
      <c r="E16" s="15"/>
      <c r="F16" s="15"/>
      <c r="G16" s="15"/>
      <c r="H16" s="36"/>
      <c r="I16" s="36"/>
      <c r="J16" s="36"/>
      <c r="K16" s="15"/>
      <c r="L16" s="15"/>
      <c r="M16" s="15"/>
      <c r="N16" s="15"/>
      <c r="O16" s="15"/>
      <c r="P16" s="15"/>
      <c r="Q16" s="36"/>
      <c r="R16" s="36"/>
      <c r="S16" s="36"/>
    </row>
    <row r="17" spans="2:19" s="2" customFormat="1" ht="27" customHeight="1">
      <c r="B17" s="15"/>
      <c r="C17" s="15"/>
      <c r="D17" s="15"/>
      <c r="E17" s="15"/>
      <c r="F17" s="15"/>
      <c r="G17" s="15"/>
      <c r="H17" s="36"/>
      <c r="I17" s="36"/>
      <c r="J17" s="36"/>
      <c r="K17" s="15"/>
      <c r="L17" s="15"/>
      <c r="M17" s="15"/>
      <c r="N17" s="15"/>
      <c r="O17" s="15"/>
      <c r="P17" s="15"/>
      <c r="Q17" s="36"/>
      <c r="R17" s="36"/>
      <c r="S17" s="36"/>
    </row>
    <row r="18" spans="2:19" s="2" customFormat="1" ht="27" customHeight="1">
      <c r="B18" s="15"/>
      <c r="C18" s="15"/>
      <c r="D18" s="15"/>
      <c r="E18" s="15"/>
      <c r="F18" s="15"/>
      <c r="G18" s="15"/>
      <c r="H18" s="36"/>
      <c r="I18" s="36"/>
      <c r="J18" s="36"/>
      <c r="K18" s="15"/>
      <c r="L18" s="15"/>
      <c r="M18" s="15"/>
      <c r="N18" s="15"/>
      <c r="O18" s="15"/>
      <c r="P18" s="15"/>
      <c r="Q18" s="36"/>
      <c r="R18" s="36"/>
      <c r="S18" s="36"/>
    </row>
    <row r="19" s="2" customFormat="1" ht="27" customHeight="1"/>
    <row r="20" s="2" customFormat="1" ht="27" customHeight="1"/>
    <row r="21" s="2" customFormat="1" ht="27" customHeight="1"/>
    <row r="22" s="2" customFormat="1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11">
    <mergeCell ref="A1:S1"/>
    <mergeCell ref="R2:S2"/>
    <mergeCell ref="B3:J3"/>
    <mergeCell ref="K3:S3"/>
    <mergeCell ref="B4:D4"/>
    <mergeCell ref="E4:G4"/>
    <mergeCell ref="H4:J4"/>
    <mergeCell ref="K4:M4"/>
    <mergeCell ref="N4:P4"/>
    <mergeCell ref="Q4:S4"/>
    <mergeCell ref="A3:A5"/>
  </mergeCells>
  <printOptions/>
  <pageMargins left="0.7900000000000001" right="0.39" top="0.59" bottom="0.59" header="0.51" footer="0.51"/>
  <pageSetup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18"/>
  <sheetViews>
    <sheetView showZeros="0" workbookViewId="0" topLeftCell="A1">
      <selection activeCell="V14" sqref="V14"/>
    </sheetView>
  </sheetViews>
  <sheetFormatPr defaultColWidth="9.00390625" defaultRowHeight="14.25"/>
  <cols>
    <col min="2" max="19" width="6.75390625" style="0" customWidth="1"/>
  </cols>
  <sheetData>
    <row r="1" spans="1:19" ht="36.75" customHeight="1">
      <c r="A1" s="410" t="s">
        <v>24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</row>
    <row r="2" spans="2:19" s="1" customFormat="1" ht="27" customHeight="1">
      <c r="B2" s="3"/>
      <c r="C2" s="3"/>
      <c r="D2" s="3"/>
      <c r="E2" s="3"/>
      <c r="F2" s="3"/>
      <c r="G2" s="3"/>
      <c r="H2" s="82"/>
      <c r="I2" s="82"/>
      <c r="J2" s="82"/>
      <c r="K2" s="3"/>
      <c r="L2" s="3"/>
      <c r="M2" s="3"/>
      <c r="N2" s="3"/>
      <c r="O2" s="3"/>
      <c r="P2" s="3"/>
      <c r="Q2" s="82"/>
      <c r="R2" s="395" t="s">
        <v>324</v>
      </c>
      <c r="S2" s="290"/>
    </row>
    <row r="3" spans="1:19" ht="27.75" customHeight="1">
      <c r="A3" s="407" t="s">
        <v>163</v>
      </c>
      <c r="B3" s="404" t="s">
        <v>228</v>
      </c>
      <c r="C3" s="404"/>
      <c r="D3" s="404"/>
      <c r="E3" s="404"/>
      <c r="F3" s="404"/>
      <c r="G3" s="404"/>
      <c r="H3" s="404"/>
      <c r="I3" s="404"/>
      <c r="J3" s="404"/>
      <c r="K3" s="405" t="s">
        <v>229</v>
      </c>
      <c r="L3" s="406"/>
      <c r="M3" s="406"/>
      <c r="N3" s="406"/>
      <c r="O3" s="406"/>
      <c r="P3" s="406"/>
      <c r="Q3" s="406"/>
      <c r="R3" s="406"/>
      <c r="S3" s="406"/>
    </row>
    <row r="4" spans="1:19" ht="27.75" customHeight="1">
      <c r="A4" s="408"/>
      <c r="B4" s="398" t="s">
        <v>230</v>
      </c>
      <c r="C4" s="398"/>
      <c r="D4" s="398"/>
      <c r="E4" s="398" t="s">
        <v>170</v>
      </c>
      <c r="F4" s="398"/>
      <c r="G4" s="398"/>
      <c r="H4" s="398" t="s">
        <v>231</v>
      </c>
      <c r="I4" s="398"/>
      <c r="J4" s="398"/>
      <c r="K4" s="398" t="s">
        <v>232</v>
      </c>
      <c r="L4" s="398"/>
      <c r="M4" s="398"/>
      <c r="N4" s="398" t="s">
        <v>233</v>
      </c>
      <c r="O4" s="398"/>
      <c r="P4" s="398"/>
      <c r="Q4" s="398" t="s">
        <v>234</v>
      </c>
      <c r="R4" s="398"/>
      <c r="S4" s="399"/>
    </row>
    <row r="5" spans="1:19" ht="27.75" customHeight="1">
      <c r="A5" s="409"/>
      <c r="B5" s="83" t="s">
        <v>165</v>
      </c>
      <c r="C5" s="83" t="s">
        <v>166</v>
      </c>
      <c r="D5" s="83" t="s">
        <v>168</v>
      </c>
      <c r="E5" s="83" t="s">
        <v>165</v>
      </c>
      <c r="F5" s="83" t="s">
        <v>166</v>
      </c>
      <c r="G5" s="83" t="s">
        <v>168</v>
      </c>
      <c r="H5" s="83" t="s">
        <v>165</v>
      </c>
      <c r="I5" s="83" t="s">
        <v>166</v>
      </c>
      <c r="J5" s="83" t="s">
        <v>168</v>
      </c>
      <c r="K5" s="83" t="s">
        <v>165</v>
      </c>
      <c r="L5" s="83" t="s">
        <v>166</v>
      </c>
      <c r="M5" s="83" t="s">
        <v>168</v>
      </c>
      <c r="N5" s="83" t="s">
        <v>165</v>
      </c>
      <c r="O5" s="83" t="s">
        <v>166</v>
      </c>
      <c r="P5" s="83" t="s">
        <v>168</v>
      </c>
      <c r="Q5" s="83" t="s">
        <v>165</v>
      </c>
      <c r="R5" s="83" t="s">
        <v>166</v>
      </c>
      <c r="S5" s="89" t="s">
        <v>168</v>
      </c>
    </row>
    <row r="6" spans="1:19" s="2" customFormat="1" ht="22.5" customHeight="1">
      <c r="A6" s="6" t="s">
        <v>50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  <c r="I6" s="28">
        <v>8</v>
      </c>
      <c r="J6" s="28">
        <v>9</v>
      </c>
      <c r="K6" s="28">
        <v>10</v>
      </c>
      <c r="L6" s="28">
        <v>11</v>
      </c>
      <c r="M6" s="28">
        <v>12</v>
      </c>
      <c r="N6" s="28">
        <v>13</v>
      </c>
      <c r="O6" s="28">
        <v>14</v>
      </c>
      <c r="P6" s="28">
        <v>15</v>
      </c>
      <c r="Q6" s="28">
        <v>16</v>
      </c>
      <c r="R6" s="28">
        <v>17</v>
      </c>
      <c r="S6" s="38">
        <v>18</v>
      </c>
    </row>
    <row r="7" spans="1:19" s="2" customFormat="1" ht="27" customHeight="1">
      <c r="A7" s="69" t="s">
        <v>172</v>
      </c>
      <c r="B7" s="84">
        <v>777</v>
      </c>
      <c r="C7" s="84">
        <v>1570</v>
      </c>
      <c r="D7" s="84">
        <v>4239</v>
      </c>
      <c r="E7" s="84">
        <v>39920</v>
      </c>
      <c r="F7" s="84">
        <v>74161</v>
      </c>
      <c r="G7" s="84">
        <v>167201</v>
      </c>
      <c r="H7" s="85">
        <v>51</v>
      </c>
      <c r="I7" s="85">
        <v>47</v>
      </c>
      <c r="J7" s="85">
        <v>39</v>
      </c>
      <c r="K7" s="84">
        <v>0</v>
      </c>
      <c r="L7" s="84">
        <v>222</v>
      </c>
      <c r="M7" s="84">
        <v>1338</v>
      </c>
      <c r="N7" s="84">
        <v>0</v>
      </c>
      <c r="O7" s="84">
        <v>9964</v>
      </c>
      <c r="P7" s="84">
        <v>38998</v>
      </c>
      <c r="Q7" s="85">
        <v>0</v>
      </c>
      <c r="R7" s="85">
        <v>45</v>
      </c>
      <c r="S7" s="90">
        <v>29</v>
      </c>
    </row>
    <row r="8" spans="1:19" s="2" customFormat="1" ht="27" customHeight="1">
      <c r="A8" s="11" t="s">
        <v>173</v>
      </c>
      <c r="B8" s="12">
        <v>68</v>
      </c>
      <c r="C8" s="12">
        <v>183</v>
      </c>
      <c r="D8" s="12">
        <v>477</v>
      </c>
      <c r="E8" s="12">
        <v>3265</v>
      </c>
      <c r="F8" s="12">
        <v>7427</v>
      </c>
      <c r="G8" s="12">
        <v>16395</v>
      </c>
      <c r="H8" s="86">
        <v>48</v>
      </c>
      <c r="I8" s="86">
        <v>41</v>
      </c>
      <c r="J8" s="86">
        <v>34</v>
      </c>
      <c r="K8" s="12">
        <v>0</v>
      </c>
      <c r="L8" s="12">
        <v>24</v>
      </c>
      <c r="M8" s="12">
        <v>127</v>
      </c>
      <c r="N8" s="12">
        <v>0</v>
      </c>
      <c r="O8" s="12">
        <v>855</v>
      </c>
      <c r="P8" s="12">
        <v>2857</v>
      </c>
      <c r="Q8" s="86">
        <v>0</v>
      </c>
      <c r="R8" s="86">
        <v>36</v>
      </c>
      <c r="S8" s="91">
        <v>22</v>
      </c>
    </row>
    <row r="9" spans="1:19" s="2" customFormat="1" ht="27" customHeight="1">
      <c r="A9" s="11" t="s">
        <v>174</v>
      </c>
      <c r="B9" s="12">
        <v>334</v>
      </c>
      <c r="C9" s="12">
        <v>369</v>
      </c>
      <c r="D9" s="12">
        <v>907</v>
      </c>
      <c r="E9" s="12">
        <v>17175</v>
      </c>
      <c r="F9" s="12">
        <v>18560</v>
      </c>
      <c r="G9" s="12">
        <v>45741</v>
      </c>
      <c r="H9" s="86">
        <v>51</v>
      </c>
      <c r="I9" s="86">
        <v>50</v>
      </c>
      <c r="J9" s="86">
        <v>50</v>
      </c>
      <c r="K9" s="12">
        <v>0</v>
      </c>
      <c r="L9" s="12">
        <v>22</v>
      </c>
      <c r="M9" s="12">
        <v>90</v>
      </c>
      <c r="N9" s="12">
        <v>0</v>
      </c>
      <c r="O9" s="12">
        <v>1067</v>
      </c>
      <c r="P9" s="12">
        <v>3068</v>
      </c>
      <c r="Q9" s="86">
        <v>0</v>
      </c>
      <c r="R9" s="86">
        <v>49</v>
      </c>
      <c r="S9" s="91">
        <v>34</v>
      </c>
    </row>
    <row r="10" spans="1:19" s="2" customFormat="1" ht="27" customHeight="1">
      <c r="A10" s="11" t="s">
        <v>175</v>
      </c>
      <c r="B10" s="12">
        <v>38</v>
      </c>
      <c r="C10" s="12">
        <v>161</v>
      </c>
      <c r="D10" s="12">
        <v>546</v>
      </c>
      <c r="E10" s="12">
        <v>1807</v>
      </c>
      <c r="F10" s="12">
        <v>6379</v>
      </c>
      <c r="G10" s="12">
        <v>15947</v>
      </c>
      <c r="H10" s="86">
        <v>48</v>
      </c>
      <c r="I10" s="86">
        <v>40</v>
      </c>
      <c r="J10" s="86">
        <v>29</v>
      </c>
      <c r="K10" s="12">
        <v>0</v>
      </c>
      <c r="L10" s="12">
        <v>23</v>
      </c>
      <c r="M10" s="12">
        <v>241</v>
      </c>
      <c r="N10" s="12">
        <v>0</v>
      </c>
      <c r="O10" s="12">
        <v>870</v>
      </c>
      <c r="P10" s="12">
        <v>5712</v>
      </c>
      <c r="Q10" s="86">
        <v>0</v>
      </c>
      <c r="R10" s="86">
        <v>38</v>
      </c>
      <c r="S10" s="91">
        <v>24</v>
      </c>
    </row>
    <row r="11" spans="1:19" s="2" customFormat="1" ht="27" customHeight="1">
      <c r="A11" s="13" t="s">
        <v>176</v>
      </c>
      <c r="B11" s="14">
        <v>337</v>
      </c>
      <c r="C11" s="14">
        <v>857</v>
      </c>
      <c r="D11" s="14">
        <v>2309</v>
      </c>
      <c r="E11" s="14">
        <v>17673</v>
      </c>
      <c r="F11" s="14">
        <v>41795</v>
      </c>
      <c r="G11" s="14">
        <v>89118</v>
      </c>
      <c r="H11" s="87">
        <v>52</v>
      </c>
      <c r="I11" s="87">
        <v>49</v>
      </c>
      <c r="J11" s="87">
        <v>39</v>
      </c>
      <c r="K11" s="14">
        <v>0</v>
      </c>
      <c r="L11" s="14">
        <v>153</v>
      </c>
      <c r="M11" s="14">
        <v>880</v>
      </c>
      <c r="N11" s="14">
        <v>0</v>
      </c>
      <c r="O11" s="14">
        <v>7172</v>
      </c>
      <c r="P11" s="14">
        <v>27361</v>
      </c>
      <c r="Q11" s="87">
        <v>0</v>
      </c>
      <c r="R11" s="87">
        <v>47</v>
      </c>
      <c r="S11" s="92">
        <v>31</v>
      </c>
    </row>
    <row r="12" spans="2:19" s="2" customFormat="1" ht="27" customHeight="1">
      <c r="B12" s="15"/>
      <c r="C12" s="15"/>
      <c r="D12" s="15"/>
      <c r="E12" s="15"/>
      <c r="F12" s="15"/>
      <c r="G12" s="15"/>
      <c r="H12" s="88"/>
      <c r="I12" s="88"/>
      <c r="J12" s="88"/>
      <c r="K12" s="15"/>
      <c r="L12" s="15"/>
      <c r="M12" s="15"/>
      <c r="N12" s="15"/>
      <c r="O12" s="15"/>
      <c r="P12" s="15"/>
      <c r="Q12" s="88"/>
      <c r="R12" s="88"/>
      <c r="S12" s="88"/>
    </row>
    <row r="13" spans="2:19" s="2" customFormat="1" ht="27" customHeight="1">
      <c r="B13" s="15"/>
      <c r="C13" s="15"/>
      <c r="D13" s="15"/>
      <c r="E13" s="15"/>
      <c r="F13" s="15"/>
      <c r="G13" s="15"/>
      <c r="H13" s="88"/>
      <c r="I13" s="88"/>
      <c r="J13" s="88"/>
      <c r="K13" s="15"/>
      <c r="L13" s="15"/>
      <c r="M13" s="15"/>
      <c r="N13" s="15"/>
      <c r="O13" s="15"/>
      <c r="P13" s="15"/>
      <c r="Q13" s="88"/>
      <c r="R13" s="88"/>
      <c r="S13" s="88"/>
    </row>
    <row r="14" spans="2:19" s="2" customFormat="1" ht="27" customHeight="1">
      <c r="B14" s="15"/>
      <c r="C14" s="15"/>
      <c r="D14" s="15"/>
      <c r="E14" s="15"/>
      <c r="F14" s="15"/>
      <c r="G14" s="15"/>
      <c r="H14" s="88"/>
      <c r="I14" s="88"/>
      <c r="J14" s="88"/>
      <c r="K14" s="15"/>
      <c r="L14" s="15"/>
      <c r="M14" s="15"/>
      <c r="N14" s="15"/>
      <c r="O14" s="15"/>
      <c r="P14" s="15"/>
      <c r="Q14" s="88"/>
      <c r="R14" s="88"/>
      <c r="S14" s="88"/>
    </row>
    <row r="15" spans="2:19" s="2" customFormat="1" ht="27" customHeight="1">
      <c r="B15" s="15"/>
      <c r="C15" s="15"/>
      <c r="D15" s="15"/>
      <c r="E15" s="15"/>
      <c r="F15" s="15"/>
      <c r="G15" s="15"/>
      <c r="H15" s="88"/>
      <c r="I15" s="88"/>
      <c r="J15" s="88"/>
      <c r="K15" s="15"/>
      <c r="L15" s="15"/>
      <c r="M15" s="15"/>
      <c r="N15" s="15"/>
      <c r="O15" s="15"/>
      <c r="P15" s="15"/>
      <c r="Q15" s="88"/>
      <c r="R15" s="88"/>
      <c r="S15" s="88"/>
    </row>
    <row r="16" spans="2:19" s="2" customFormat="1" ht="27" customHeight="1">
      <c r="B16" s="15"/>
      <c r="C16" s="15"/>
      <c r="D16" s="15"/>
      <c r="E16" s="15"/>
      <c r="F16" s="15"/>
      <c r="G16" s="15"/>
      <c r="H16" s="88"/>
      <c r="I16" s="88"/>
      <c r="J16" s="88"/>
      <c r="K16" s="15"/>
      <c r="L16" s="15"/>
      <c r="M16" s="15"/>
      <c r="N16" s="15"/>
      <c r="O16" s="15"/>
      <c r="P16" s="15"/>
      <c r="Q16" s="88"/>
      <c r="R16" s="88"/>
      <c r="S16" s="88"/>
    </row>
    <row r="17" spans="2:19" s="2" customFormat="1" ht="27" customHeight="1">
      <c r="B17" s="15"/>
      <c r="C17" s="15"/>
      <c r="D17" s="15"/>
      <c r="E17" s="15"/>
      <c r="F17" s="15"/>
      <c r="G17" s="15"/>
      <c r="H17" s="88"/>
      <c r="I17" s="88"/>
      <c r="J17" s="88"/>
      <c r="K17" s="15"/>
      <c r="L17" s="15"/>
      <c r="M17" s="15"/>
      <c r="N17" s="15"/>
      <c r="O17" s="15"/>
      <c r="P17" s="15"/>
      <c r="Q17" s="88"/>
      <c r="R17" s="88"/>
      <c r="S17" s="88"/>
    </row>
    <row r="18" spans="2:19" s="2" customFormat="1" ht="27" customHeight="1">
      <c r="B18" s="15"/>
      <c r="C18" s="15"/>
      <c r="D18" s="15"/>
      <c r="E18" s="15"/>
      <c r="F18" s="15"/>
      <c r="G18" s="15"/>
      <c r="H18" s="88"/>
      <c r="I18" s="88"/>
      <c r="J18" s="88"/>
      <c r="K18" s="15"/>
      <c r="L18" s="15"/>
      <c r="M18" s="15"/>
      <c r="N18" s="15"/>
      <c r="O18" s="15"/>
      <c r="P18" s="15"/>
      <c r="Q18" s="88"/>
      <c r="R18" s="88"/>
      <c r="S18" s="88"/>
    </row>
    <row r="19" s="2" customFormat="1" ht="27" customHeight="1"/>
    <row r="20" s="2" customFormat="1" ht="27" customHeight="1"/>
    <row r="21" s="2" customFormat="1" ht="27" customHeight="1"/>
    <row r="22" s="2" customFormat="1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11">
    <mergeCell ref="A1:S1"/>
    <mergeCell ref="R2:S2"/>
    <mergeCell ref="B3:J3"/>
    <mergeCell ref="K3:S3"/>
    <mergeCell ref="B4:D4"/>
    <mergeCell ref="E4:G4"/>
    <mergeCell ref="H4:J4"/>
    <mergeCell ref="K4:M4"/>
    <mergeCell ref="N4:P4"/>
    <mergeCell ref="Q4:S4"/>
    <mergeCell ref="A3:A5"/>
  </mergeCells>
  <printOptions/>
  <pageMargins left="0.7900000000000001" right="0.39" top="0.59" bottom="0.59" header="0.51" footer="0.51"/>
  <pageSetup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Zeros="0" workbookViewId="0" topLeftCell="A1">
      <selection activeCell="D14" sqref="D14"/>
    </sheetView>
  </sheetViews>
  <sheetFormatPr defaultColWidth="9.00390625" defaultRowHeight="14.25"/>
  <cols>
    <col min="1" max="1" width="23.00390625" style="101" customWidth="1"/>
    <col min="2" max="8" width="13.25390625" style="101" customWidth="1"/>
    <col min="9" max="16384" width="9.00390625" style="101" customWidth="1"/>
  </cols>
  <sheetData>
    <row r="1" spans="1:8" s="98" customFormat="1" ht="34.5" customHeight="1">
      <c r="A1" s="280" t="s">
        <v>7</v>
      </c>
      <c r="B1" s="280"/>
      <c r="C1" s="280"/>
      <c r="D1" s="280"/>
      <c r="E1" s="280"/>
      <c r="F1" s="280"/>
      <c r="G1" s="280"/>
      <c r="H1" s="280"/>
    </row>
    <row r="2" s="3" customFormat="1" ht="27" customHeight="1">
      <c r="H2" s="3" t="s">
        <v>69</v>
      </c>
    </row>
    <row r="3" spans="1:8" s="99" customFormat="1" ht="23.25" customHeight="1">
      <c r="A3" s="283"/>
      <c r="B3" s="285" t="s">
        <v>41</v>
      </c>
      <c r="C3" s="281" t="s">
        <v>42</v>
      </c>
      <c r="D3" s="281"/>
      <c r="E3" s="281"/>
      <c r="F3" s="281"/>
      <c r="G3" s="281" t="s">
        <v>43</v>
      </c>
      <c r="H3" s="282"/>
    </row>
    <row r="4" spans="1:8" s="99" customFormat="1" ht="36" customHeight="1">
      <c r="A4" s="287"/>
      <c r="B4" s="288"/>
      <c r="C4" s="184" t="s">
        <v>44</v>
      </c>
      <c r="D4" s="184" t="s">
        <v>45</v>
      </c>
      <c r="E4" s="103" t="s">
        <v>46</v>
      </c>
      <c r="F4" s="103" t="s">
        <v>47</v>
      </c>
      <c r="G4" s="184" t="s">
        <v>48</v>
      </c>
      <c r="H4" s="106" t="s">
        <v>49</v>
      </c>
    </row>
    <row r="5" spans="1:8" s="15" customFormat="1" ht="18.75" customHeight="1">
      <c r="A5" s="136" t="s">
        <v>50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38">
        <v>7</v>
      </c>
    </row>
    <row r="6" spans="1:8" s="15" customFormat="1" ht="23.25" customHeight="1">
      <c r="A6" s="178" t="s">
        <v>51</v>
      </c>
      <c r="B6" s="179">
        <v>1</v>
      </c>
      <c r="C6" s="179">
        <v>1645</v>
      </c>
      <c r="D6" s="179">
        <v>530</v>
      </c>
      <c r="E6" s="179">
        <v>1388</v>
      </c>
      <c r="F6" s="179">
        <v>421</v>
      </c>
      <c r="G6" s="179">
        <v>36</v>
      </c>
      <c r="H6" s="185">
        <v>22</v>
      </c>
    </row>
    <row r="7" spans="1:8" s="15" customFormat="1" ht="23.25" customHeight="1">
      <c r="A7" s="181" t="s">
        <v>52</v>
      </c>
      <c r="B7" s="12">
        <v>1</v>
      </c>
      <c r="C7" s="12">
        <v>84</v>
      </c>
      <c r="D7" s="12">
        <v>530</v>
      </c>
      <c r="E7" s="12">
        <v>1203</v>
      </c>
      <c r="F7" s="12">
        <v>236</v>
      </c>
      <c r="G7" s="12">
        <v>36</v>
      </c>
      <c r="H7" s="18">
        <v>22</v>
      </c>
    </row>
    <row r="8" spans="1:8" s="15" customFormat="1" ht="23.25" customHeight="1">
      <c r="A8" s="181" t="s">
        <v>53</v>
      </c>
      <c r="B8" s="12">
        <v>0</v>
      </c>
      <c r="C8" s="12">
        <v>1496</v>
      </c>
      <c r="D8" s="12">
        <v>0</v>
      </c>
      <c r="E8" s="12">
        <v>185</v>
      </c>
      <c r="F8" s="12">
        <v>185</v>
      </c>
      <c r="G8" s="12">
        <v>0</v>
      </c>
      <c r="H8" s="18">
        <v>0</v>
      </c>
    </row>
    <row r="9" spans="1:8" s="15" customFormat="1" ht="23.25" customHeight="1">
      <c r="A9" s="181" t="s">
        <v>54</v>
      </c>
      <c r="B9" s="12">
        <v>0</v>
      </c>
      <c r="C9" s="12">
        <v>65</v>
      </c>
      <c r="D9" s="12">
        <v>0</v>
      </c>
      <c r="E9" s="12">
        <v>0</v>
      </c>
      <c r="F9" s="12">
        <v>0</v>
      </c>
      <c r="G9" s="12">
        <v>0</v>
      </c>
      <c r="H9" s="18">
        <v>0</v>
      </c>
    </row>
    <row r="10" spans="1:8" s="15" customFormat="1" ht="23.25" customHeight="1">
      <c r="A10" s="181" t="s">
        <v>55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8">
        <v>0</v>
      </c>
    </row>
    <row r="11" spans="1:8" s="15" customFormat="1" ht="23.25" customHeight="1">
      <c r="A11" s="182" t="s">
        <v>56</v>
      </c>
      <c r="B11" s="12">
        <v>238</v>
      </c>
      <c r="C11" s="12">
        <v>26260</v>
      </c>
      <c r="D11" s="12">
        <v>22931</v>
      </c>
      <c r="E11" s="12">
        <v>76708</v>
      </c>
      <c r="F11" s="12">
        <v>12098</v>
      </c>
      <c r="G11" s="12">
        <v>6919</v>
      </c>
      <c r="H11" s="18">
        <v>4890</v>
      </c>
    </row>
    <row r="12" spans="1:8" s="15" customFormat="1" ht="23.25" customHeight="1">
      <c r="A12" s="181" t="s">
        <v>57</v>
      </c>
      <c r="B12" s="12">
        <v>25</v>
      </c>
      <c r="C12" s="12">
        <v>8277</v>
      </c>
      <c r="D12" s="12">
        <v>8306</v>
      </c>
      <c r="E12" s="12">
        <v>25948</v>
      </c>
      <c r="F12" s="12">
        <v>8371</v>
      </c>
      <c r="G12" s="12">
        <v>2174</v>
      </c>
      <c r="H12" s="18">
        <v>1578</v>
      </c>
    </row>
    <row r="13" spans="1:8" s="15" customFormat="1" ht="23.25" customHeight="1">
      <c r="A13" s="181" t="s">
        <v>58</v>
      </c>
      <c r="B13" s="12">
        <v>7</v>
      </c>
      <c r="C13" s="12">
        <v>1562</v>
      </c>
      <c r="D13" s="12">
        <v>1546</v>
      </c>
      <c r="E13" s="12">
        <v>4846</v>
      </c>
      <c r="F13" s="12">
        <v>1631</v>
      </c>
      <c r="G13" s="12">
        <v>556</v>
      </c>
      <c r="H13" s="18">
        <v>358</v>
      </c>
    </row>
    <row r="14" spans="1:8" s="15" customFormat="1" ht="23.25" customHeight="1">
      <c r="A14" s="181" t="s">
        <v>59</v>
      </c>
      <c r="B14" s="12">
        <v>18</v>
      </c>
      <c r="C14" s="12">
        <v>6715</v>
      </c>
      <c r="D14" s="12">
        <v>6760</v>
      </c>
      <c r="E14" s="12">
        <v>21102</v>
      </c>
      <c r="F14" s="12">
        <v>6740</v>
      </c>
      <c r="G14" s="12">
        <v>1618</v>
      </c>
      <c r="H14" s="18">
        <v>1220</v>
      </c>
    </row>
    <row r="15" spans="1:8" s="15" customFormat="1" ht="23.25" customHeight="1">
      <c r="A15" s="181" t="s">
        <v>60</v>
      </c>
      <c r="B15" s="12">
        <v>9</v>
      </c>
      <c r="C15" s="12">
        <v>3426</v>
      </c>
      <c r="D15" s="12">
        <v>1340</v>
      </c>
      <c r="E15" s="12">
        <v>14544</v>
      </c>
      <c r="F15" s="12">
        <v>3727</v>
      </c>
      <c r="G15" s="12">
        <v>862</v>
      </c>
      <c r="H15" s="18">
        <v>786</v>
      </c>
    </row>
    <row r="16" spans="1:8" s="15" customFormat="1" ht="23.25" customHeight="1">
      <c r="A16" s="181" t="s">
        <v>61</v>
      </c>
      <c r="B16" s="12">
        <v>204</v>
      </c>
      <c r="C16" s="12">
        <v>14557</v>
      </c>
      <c r="D16" s="12">
        <v>13285</v>
      </c>
      <c r="E16" s="12">
        <v>36216</v>
      </c>
      <c r="F16" s="12">
        <v>0</v>
      </c>
      <c r="G16" s="12">
        <v>3883</v>
      </c>
      <c r="H16" s="18">
        <v>2526</v>
      </c>
    </row>
    <row r="17" spans="1:8" s="15" customFormat="1" ht="21.75" customHeight="1">
      <c r="A17" s="181" t="s">
        <v>62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8">
        <v>0</v>
      </c>
    </row>
    <row r="18" spans="1:8" s="15" customFormat="1" ht="21.75" customHeight="1">
      <c r="A18" s="181" t="s">
        <v>67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8">
        <v>0</v>
      </c>
    </row>
    <row r="19" spans="1:8" s="15" customFormat="1" ht="21.75" customHeight="1">
      <c r="A19" s="183" t="s">
        <v>68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9">
        <v>0</v>
      </c>
    </row>
    <row r="20" s="15" customFormat="1" ht="15.75" customHeight="1"/>
    <row r="21" s="15" customFormat="1" ht="15.75" customHeight="1"/>
    <row r="22" ht="15.75" customHeight="1">
      <c r="A22" s="3"/>
    </row>
    <row r="23" ht="15.75" customHeight="1">
      <c r="A23" s="3"/>
    </row>
    <row r="24" ht="15.75" customHeight="1">
      <c r="A24" s="3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</sheetData>
  <sheetProtection/>
  <mergeCells count="5">
    <mergeCell ref="A1:H1"/>
    <mergeCell ref="C3:F3"/>
    <mergeCell ref="G3:H3"/>
    <mergeCell ref="A3:A4"/>
    <mergeCell ref="B3:B4"/>
  </mergeCells>
  <printOptions/>
  <pageMargins left="0.7900000000000001" right="0.55" top="0.59" bottom="0.59" header="0.51" footer="0.51"/>
  <pageSetup horizontalDpi="200" verticalDpi="2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T18"/>
  <sheetViews>
    <sheetView showZeros="0" workbookViewId="0" topLeftCell="A1">
      <selection activeCell="D5" sqref="D5"/>
    </sheetView>
  </sheetViews>
  <sheetFormatPr defaultColWidth="9.00390625" defaultRowHeight="14.25"/>
  <cols>
    <col min="9" max="14" width="7.50390625" style="0" customWidth="1"/>
  </cols>
  <sheetData>
    <row r="1" spans="1:14" ht="36.75" customHeight="1">
      <c r="A1" s="343" t="s">
        <v>25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2:20" s="1" customFormat="1" ht="27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95" t="s">
        <v>325</v>
      </c>
      <c r="N2" s="290"/>
      <c r="O2" s="3"/>
      <c r="P2" s="3"/>
      <c r="Q2" s="3"/>
      <c r="R2" s="3"/>
      <c r="S2" s="3"/>
      <c r="T2" s="3"/>
    </row>
    <row r="3" spans="1:14" ht="24" customHeight="1" thickTop="1">
      <c r="A3" s="345" t="s">
        <v>163</v>
      </c>
      <c r="B3" s="411" t="s">
        <v>167</v>
      </c>
      <c r="C3" s="412"/>
      <c r="D3" s="412"/>
      <c r="E3" s="412"/>
      <c r="F3" s="412"/>
      <c r="G3" s="412"/>
      <c r="H3" s="414" t="s">
        <v>330</v>
      </c>
      <c r="I3" s="413" t="s">
        <v>235</v>
      </c>
      <c r="J3" s="413"/>
      <c r="K3" s="413"/>
      <c r="L3" s="413"/>
      <c r="M3" s="413"/>
      <c r="N3" s="411"/>
    </row>
    <row r="4" spans="1:14" ht="31.5" customHeight="1" thickBot="1">
      <c r="A4" s="346"/>
      <c r="B4" s="80" t="s">
        <v>48</v>
      </c>
      <c r="C4" s="80" t="s">
        <v>236</v>
      </c>
      <c r="D4" s="80" t="s">
        <v>237</v>
      </c>
      <c r="E4" s="80" t="s">
        <v>238</v>
      </c>
      <c r="F4" s="80" t="s">
        <v>239</v>
      </c>
      <c r="G4" s="80" t="s">
        <v>240</v>
      </c>
      <c r="H4" s="415"/>
      <c r="I4" s="80" t="s">
        <v>48</v>
      </c>
      <c r="J4" s="80" t="s">
        <v>236</v>
      </c>
      <c r="K4" s="80" t="s">
        <v>237</v>
      </c>
      <c r="L4" s="80" t="s">
        <v>238</v>
      </c>
      <c r="M4" s="80" t="s">
        <v>239</v>
      </c>
      <c r="N4" s="81" t="s">
        <v>240</v>
      </c>
    </row>
    <row r="5" spans="1:20" ht="24.75" customHeight="1" thickBot="1">
      <c r="A5" s="6" t="s">
        <v>50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38">
        <v>12</v>
      </c>
      <c r="N5" s="38">
        <v>13</v>
      </c>
      <c r="O5" s="15"/>
      <c r="P5" s="15"/>
      <c r="Q5" s="15"/>
      <c r="R5" s="15"/>
      <c r="S5" s="15"/>
      <c r="T5" s="15"/>
    </row>
    <row r="6" spans="1:20" s="2" customFormat="1" ht="27" customHeight="1">
      <c r="A6" s="8" t="s">
        <v>172</v>
      </c>
      <c r="B6" s="9">
        <v>790</v>
      </c>
      <c r="C6" s="9">
        <v>0</v>
      </c>
      <c r="D6" s="10">
        <v>68</v>
      </c>
      <c r="E6" s="10">
        <v>668</v>
      </c>
      <c r="F6" s="10">
        <v>51</v>
      </c>
      <c r="G6" s="10">
        <v>3</v>
      </c>
      <c r="H6" s="105">
        <f>(B6-F6-G6)/B6*100</f>
        <v>93.16455696202532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7">
        <v>0</v>
      </c>
      <c r="O6" s="15"/>
      <c r="P6" s="15"/>
      <c r="Q6" s="15"/>
      <c r="R6" s="15"/>
      <c r="S6" s="15"/>
      <c r="T6" s="15"/>
    </row>
    <row r="7" spans="1:20" s="2" customFormat="1" ht="27" customHeight="1">
      <c r="A7" s="11" t="s">
        <v>173</v>
      </c>
      <c r="B7" s="12">
        <v>62</v>
      </c>
      <c r="C7" s="12">
        <v>0</v>
      </c>
      <c r="D7" s="12">
        <v>2</v>
      </c>
      <c r="E7" s="12">
        <v>58</v>
      </c>
      <c r="F7" s="12">
        <v>2</v>
      </c>
      <c r="G7" s="12">
        <v>0</v>
      </c>
      <c r="H7" s="105">
        <f>(B7-F7-G7)/B7*100</f>
        <v>96.7741935483871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8">
        <v>0</v>
      </c>
      <c r="O7" s="15"/>
      <c r="P7" s="15"/>
      <c r="Q7" s="15"/>
      <c r="R7" s="15"/>
      <c r="S7" s="15"/>
      <c r="T7" s="15"/>
    </row>
    <row r="8" spans="1:20" s="2" customFormat="1" ht="27" customHeight="1">
      <c r="A8" s="11" t="s">
        <v>174</v>
      </c>
      <c r="B8" s="12">
        <v>438</v>
      </c>
      <c r="C8" s="12">
        <v>0</v>
      </c>
      <c r="D8" s="12">
        <v>34</v>
      </c>
      <c r="E8" s="12">
        <v>363</v>
      </c>
      <c r="F8" s="12">
        <v>38</v>
      </c>
      <c r="G8" s="12">
        <v>3</v>
      </c>
      <c r="H8" s="105">
        <f>(B8-F8-G8)/B8*100</f>
        <v>90.6392694063927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8">
        <v>0</v>
      </c>
      <c r="O8" s="15"/>
      <c r="P8" s="15"/>
      <c r="Q8" s="15"/>
      <c r="R8" s="15"/>
      <c r="S8" s="15"/>
      <c r="T8" s="15"/>
    </row>
    <row r="9" spans="1:20" s="2" customFormat="1" ht="27" customHeight="1">
      <c r="A9" s="11" t="s">
        <v>175</v>
      </c>
      <c r="B9" s="12">
        <v>38</v>
      </c>
      <c r="C9" s="12">
        <v>0</v>
      </c>
      <c r="D9" s="12">
        <v>0</v>
      </c>
      <c r="E9" s="12">
        <v>33</v>
      </c>
      <c r="F9" s="12">
        <v>5</v>
      </c>
      <c r="G9" s="12">
        <v>0</v>
      </c>
      <c r="H9" s="105">
        <f>(B9-F9-G9)/B9*100</f>
        <v>86.8421052631579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8">
        <v>0</v>
      </c>
      <c r="O9" s="15"/>
      <c r="P9" s="15"/>
      <c r="Q9" s="15"/>
      <c r="R9" s="15"/>
      <c r="S9" s="15"/>
      <c r="T9" s="15"/>
    </row>
    <row r="10" spans="1:20" s="2" customFormat="1" ht="27" customHeight="1" thickBot="1">
      <c r="A10" s="13" t="s">
        <v>176</v>
      </c>
      <c r="B10" s="14">
        <v>252</v>
      </c>
      <c r="C10" s="14">
        <v>0</v>
      </c>
      <c r="D10" s="14">
        <v>32</v>
      </c>
      <c r="E10" s="14">
        <v>214</v>
      </c>
      <c r="F10" s="14">
        <v>6</v>
      </c>
      <c r="G10" s="14">
        <v>0</v>
      </c>
      <c r="H10" s="196">
        <f>(B10-F10-G10)/B10*100</f>
        <v>97.61904761904762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9">
        <v>0</v>
      </c>
      <c r="O10" s="15"/>
      <c r="P10" s="15"/>
      <c r="Q10" s="15"/>
      <c r="R10" s="15"/>
      <c r="S10" s="15"/>
      <c r="T10" s="15"/>
    </row>
    <row r="11" spans="2:20" s="2" customFormat="1" ht="27" customHeight="1" thickTop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2:20" s="2" customFormat="1" ht="27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2:20" s="2" customFormat="1" ht="27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2:20" s="2" customFormat="1" ht="27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2:20" s="2" customFormat="1" ht="27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2:20" s="2" customFormat="1" ht="27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2:20" s="2" customFormat="1" ht="27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2:20" s="2" customFormat="1" ht="27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="2" customFormat="1" ht="27" customHeight="1"/>
    <row r="20" s="2" customFormat="1" ht="27" customHeight="1"/>
    <row r="21" s="2" customFormat="1" ht="27" customHeight="1"/>
    <row r="22" s="2" customFormat="1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6">
    <mergeCell ref="A1:N1"/>
    <mergeCell ref="M2:N2"/>
    <mergeCell ref="B3:G3"/>
    <mergeCell ref="I3:N3"/>
    <mergeCell ref="A3:A4"/>
    <mergeCell ref="H3:H4"/>
  </mergeCells>
  <printOptions/>
  <pageMargins left="0.7900000000000001" right="0.39" top="0.59" bottom="0.59" header="0.51" footer="0.51"/>
  <pageSetup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18"/>
  <sheetViews>
    <sheetView showZeros="0" workbookViewId="0" topLeftCell="A1">
      <selection activeCell="O6" sqref="O6"/>
    </sheetView>
  </sheetViews>
  <sheetFormatPr defaultColWidth="9.00390625" defaultRowHeight="14.25"/>
  <sheetData>
    <row r="1" spans="1:13" ht="36.75" customHeight="1">
      <c r="A1" s="289" t="s">
        <v>26</v>
      </c>
      <c r="B1" s="289"/>
      <c r="C1" s="289"/>
      <c r="D1" s="289"/>
      <c r="E1" s="289"/>
      <c r="F1" s="289"/>
      <c r="G1" s="289"/>
      <c r="H1" s="289"/>
      <c r="I1" s="367"/>
      <c r="J1" s="367"/>
      <c r="K1" s="367"/>
      <c r="L1" s="367"/>
      <c r="M1" s="367"/>
    </row>
    <row r="2" spans="2:19" s="1" customFormat="1" ht="27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95" t="s">
        <v>326</v>
      </c>
      <c r="M2" s="290"/>
      <c r="N2" s="3"/>
      <c r="O2" s="3"/>
      <c r="P2" s="3"/>
      <c r="Q2" s="3"/>
      <c r="R2" s="3"/>
      <c r="S2" s="3"/>
    </row>
    <row r="3" spans="1:13" ht="21.75" customHeight="1" thickTop="1">
      <c r="A3" s="293" t="s">
        <v>163</v>
      </c>
      <c r="B3" s="291" t="s">
        <v>165</v>
      </c>
      <c r="C3" s="292"/>
      <c r="D3" s="292"/>
      <c r="E3" s="292"/>
      <c r="F3" s="293"/>
      <c r="G3" s="414" t="s">
        <v>330</v>
      </c>
      <c r="H3" s="291" t="s">
        <v>166</v>
      </c>
      <c r="I3" s="292"/>
      <c r="J3" s="292"/>
      <c r="K3" s="292"/>
      <c r="L3" s="293"/>
      <c r="M3" s="414" t="s">
        <v>330</v>
      </c>
    </row>
    <row r="4" spans="1:13" ht="30" customHeight="1" thickBot="1">
      <c r="A4" s="325"/>
      <c r="B4" s="67" t="s">
        <v>48</v>
      </c>
      <c r="C4" s="67" t="s">
        <v>241</v>
      </c>
      <c r="D4" s="67" t="s">
        <v>242</v>
      </c>
      <c r="E4" s="67" t="s">
        <v>243</v>
      </c>
      <c r="F4" s="67" t="s">
        <v>244</v>
      </c>
      <c r="G4" s="415"/>
      <c r="H4" s="67" t="s">
        <v>48</v>
      </c>
      <c r="I4" s="67" t="s">
        <v>241</v>
      </c>
      <c r="J4" s="67" t="s">
        <v>242</v>
      </c>
      <c r="K4" s="67" t="s">
        <v>243</v>
      </c>
      <c r="L4" s="67" t="s">
        <v>244</v>
      </c>
      <c r="M4" s="415"/>
    </row>
    <row r="5" spans="1:19" ht="18.75" customHeight="1" thickBot="1">
      <c r="A5" s="6" t="s">
        <v>50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38">
        <v>12</v>
      </c>
      <c r="N5" s="15"/>
      <c r="O5" s="15"/>
      <c r="P5" s="15"/>
      <c r="Q5" s="15"/>
      <c r="R5" s="15"/>
      <c r="S5" s="15"/>
    </row>
    <row r="6" spans="1:19" s="2" customFormat="1" ht="27" customHeight="1">
      <c r="A6" s="68" t="s">
        <v>172</v>
      </c>
      <c r="B6" s="77">
        <v>2912</v>
      </c>
      <c r="C6" s="77">
        <v>208</v>
      </c>
      <c r="D6" s="77">
        <v>2698</v>
      </c>
      <c r="E6" s="77">
        <v>6</v>
      </c>
      <c r="F6" s="77">
        <v>0</v>
      </c>
      <c r="G6" s="268">
        <f>(B6-E6)/B6*100</f>
        <v>99.79395604395604</v>
      </c>
      <c r="H6" s="77">
        <v>5796</v>
      </c>
      <c r="I6" s="77">
        <v>95</v>
      </c>
      <c r="J6" s="77">
        <v>4892</v>
      </c>
      <c r="K6" s="77">
        <v>809</v>
      </c>
      <c r="L6" s="77">
        <v>0</v>
      </c>
      <c r="M6" s="79">
        <v>100</v>
      </c>
      <c r="N6" s="15"/>
      <c r="O6" s="15"/>
      <c r="P6" s="15"/>
      <c r="Q6" s="15"/>
      <c r="R6" s="15"/>
      <c r="S6" s="15"/>
    </row>
    <row r="7" spans="1:19" s="2" customFormat="1" ht="27" customHeight="1">
      <c r="A7" s="11" t="s">
        <v>173</v>
      </c>
      <c r="B7" s="12">
        <v>319</v>
      </c>
      <c r="C7" s="12">
        <v>31</v>
      </c>
      <c r="D7" s="12">
        <v>286</v>
      </c>
      <c r="E7" s="12">
        <v>2</v>
      </c>
      <c r="F7" s="12">
        <v>0</v>
      </c>
      <c r="G7" s="268">
        <f>(B7-E7)/B7*100</f>
        <v>99.37304075235109</v>
      </c>
      <c r="H7" s="12">
        <v>865</v>
      </c>
      <c r="I7" s="12">
        <v>7</v>
      </c>
      <c r="J7" s="12">
        <v>721</v>
      </c>
      <c r="K7" s="12">
        <v>137</v>
      </c>
      <c r="L7" s="12">
        <v>0</v>
      </c>
      <c r="M7" s="79">
        <v>100</v>
      </c>
      <c r="N7" s="15"/>
      <c r="O7" s="15"/>
      <c r="P7" s="15"/>
      <c r="Q7" s="15"/>
      <c r="R7" s="15"/>
      <c r="S7" s="15"/>
    </row>
    <row r="8" spans="1:19" s="2" customFormat="1" ht="27" customHeight="1">
      <c r="A8" s="11" t="s">
        <v>174</v>
      </c>
      <c r="B8" s="12">
        <v>1190</v>
      </c>
      <c r="C8" s="12">
        <v>109</v>
      </c>
      <c r="D8" s="12">
        <v>1077</v>
      </c>
      <c r="E8" s="12">
        <v>4</v>
      </c>
      <c r="F8" s="12">
        <v>0</v>
      </c>
      <c r="G8" s="268">
        <f>(B8-E8)/B8*100</f>
        <v>99.66386554621849</v>
      </c>
      <c r="H8" s="12">
        <v>1361</v>
      </c>
      <c r="I8" s="12">
        <v>30</v>
      </c>
      <c r="J8" s="12">
        <v>1226</v>
      </c>
      <c r="K8" s="12">
        <v>105</v>
      </c>
      <c r="L8" s="12">
        <v>0</v>
      </c>
      <c r="M8" s="79">
        <v>100</v>
      </c>
      <c r="N8" s="15"/>
      <c r="O8" s="15"/>
      <c r="P8" s="15"/>
      <c r="Q8" s="15"/>
      <c r="R8" s="15"/>
      <c r="S8" s="15"/>
    </row>
    <row r="9" spans="1:19" s="2" customFormat="1" ht="26.25" customHeight="1">
      <c r="A9" s="11" t="s">
        <v>175</v>
      </c>
      <c r="B9" s="12">
        <v>197</v>
      </c>
      <c r="C9" s="12">
        <v>5</v>
      </c>
      <c r="D9" s="12">
        <v>192</v>
      </c>
      <c r="E9" s="12">
        <v>0</v>
      </c>
      <c r="F9" s="12">
        <v>0</v>
      </c>
      <c r="G9" s="268">
        <f>(B9-E9)/B9*100</f>
        <v>100</v>
      </c>
      <c r="H9" s="12">
        <v>652</v>
      </c>
      <c r="I9" s="12">
        <v>3</v>
      </c>
      <c r="J9" s="12">
        <v>553</v>
      </c>
      <c r="K9" s="12">
        <v>96</v>
      </c>
      <c r="L9" s="12">
        <v>0</v>
      </c>
      <c r="M9" s="79">
        <v>100</v>
      </c>
      <c r="N9" s="15"/>
      <c r="O9" s="15"/>
      <c r="P9" s="15"/>
      <c r="Q9" s="15"/>
      <c r="R9" s="15"/>
      <c r="S9" s="15"/>
    </row>
    <row r="10" spans="1:19" s="2" customFormat="1" ht="27" customHeight="1" thickBot="1">
      <c r="A10" s="13" t="s">
        <v>176</v>
      </c>
      <c r="B10" s="14">
        <v>1206</v>
      </c>
      <c r="C10" s="14">
        <v>63</v>
      </c>
      <c r="D10" s="14">
        <v>1143</v>
      </c>
      <c r="E10" s="14">
        <v>0</v>
      </c>
      <c r="F10" s="14">
        <v>0</v>
      </c>
      <c r="G10" s="269">
        <f>(B10-E10)/B10*100</f>
        <v>100</v>
      </c>
      <c r="H10" s="14">
        <v>2918</v>
      </c>
      <c r="I10" s="14">
        <v>55</v>
      </c>
      <c r="J10" s="14">
        <v>2392</v>
      </c>
      <c r="K10" s="14">
        <v>471</v>
      </c>
      <c r="L10" s="14">
        <v>0</v>
      </c>
      <c r="M10" s="19">
        <v>100</v>
      </c>
      <c r="N10" s="15"/>
      <c r="O10" s="15"/>
      <c r="P10" s="15"/>
      <c r="Q10" s="15"/>
      <c r="R10" s="15"/>
      <c r="S10" s="15"/>
    </row>
    <row r="11" spans="2:19" s="2" customFormat="1" ht="27" customHeight="1" thickTop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2:19" s="2" customFormat="1" ht="27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2:19" s="2" customFormat="1" ht="27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2:19" s="2" customFormat="1" ht="27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2:19" s="2" customFormat="1" ht="27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2:19" s="2" customFormat="1" ht="27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2:19" s="2" customFormat="1" ht="27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2:19" s="2" customFormat="1" ht="27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="2" customFormat="1" ht="27" customHeight="1"/>
    <row r="20" s="2" customFormat="1" ht="27" customHeight="1"/>
    <row r="21" s="2" customFormat="1" ht="27" customHeight="1"/>
    <row r="22" s="2" customFormat="1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7">
    <mergeCell ref="A1:M1"/>
    <mergeCell ref="L2:M2"/>
    <mergeCell ref="A3:A4"/>
    <mergeCell ref="G3:G4"/>
    <mergeCell ref="B3:F3"/>
    <mergeCell ref="M3:M4"/>
    <mergeCell ref="H3:L3"/>
  </mergeCells>
  <printOptions/>
  <pageMargins left="0.7900000000000001" right="0.39" top="0.59" bottom="0.59" header="0.51" footer="0.51"/>
  <pageSetup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Zeros="0" workbookViewId="0" topLeftCell="A1">
      <selection activeCell="J11" sqref="J11"/>
    </sheetView>
  </sheetViews>
  <sheetFormatPr defaultColWidth="9.00390625" defaultRowHeight="14.25"/>
  <cols>
    <col min="1" max="1" width="10.125" style="65" customWidth="1"/>
    <col min="2" max="13" width="9.125" style="65" customWidth="1"/>
    <col min="14" max="16384" width="9.00390625" style="65" customWidth="1"/>
  </cols>
  <sheetData>
    <row r="1" spans="1:13" s="60" customFormat="1" ht="36.75" customHeight="1">
      <c r="A1" s="416" t="s">
        <v>27</v>
      </c>
      <c r="B1" s="417"/>
      <c r="C1" s="417"/>
      <c r="D1" s="417"/>
      <c r="E1" s="417"/>
      <c r="F1" s="417"/>
      <c r="G1" s="417"/>
      <c r="H1" s="417"/>
      <c r="I1" s="418"/>
      <c r="J1" s="418"/>
      <c r="K1" s="418"/>
      <c r="L1" s="418"/>
      <c r="M1" s="419"/>
    </row>
    <row r="2" spans="1:13" s="61" customFormat="1" ht="27" customHeight="1" thickBot="1">
      <c r="A2" s="66"/>
      <c r="L2" s="395" t="s">
        <v>327</v>
      </c>
      <c r="M2" s="290"/>
    </row>
    <row r="3" spans="1:13" s="73" customFormat="1" ht="27.75" customHeight="1" thickTop="1">
      <c r="A3" s="293" t="s">
        <v>163</v>
      </c>
      <c r="B3" s="291" t="s">
        <v>168</v>
      </c>
      <c r="C3" s="292"/>
      <c r="D3" s="292"/>
      <c r="E3" s="292"/>
      <c r="F3" s="293"/>
      <c r="G3" s="414" t="s">
        <v>330</v>
      </c>
      <c r="H3" s="294" t="s">
        <v>246</v>
      </c>
      <c r="I3" s="294"/>
      <c r="J3" s="294"/>
      <c r="K3" s="294"/>
      <c r="L3" s="294"/>
      <c r="M3" s="291"/>
    </row>
    <row r="4" spans="1:13" s="73" customFormat="1" ht="27.75" customHeight="1" thickBot="1">
      <c r="A4" s="325"/>
      <c r="B4" s="67" t="s">
        <v>48</v>
      </c>
      <c r="C4" s="67" t="s">
        <v>241</v>
      </c>
      <c r="D4" s="67" t="s">
        <v>242</v>
      </c>
      <c r="E4" s="67" t="s">
        <v>243</v>
      </c>
      <c r="F4" s="67" t="s">
        <v>244</v>
      </c>
      <c r="G4" s="415"/>
      <c r="H4" s="67" t="s">
        <v>48</v>
      </c>
      <c r="I4" s="67" t="s">
        <v>241</v>
      </c>
      <c r="J4" s="67" t="s">
        <v>242</v>
      </c>
      <c r="K4" s="67" t="s">
        <v>243</v>
      </c>
      <c r="L4" s="67" t="s">
        <v>244</v>
      </c>
      <c r="M4" s="78" t="s">
        <v>245</v>
      </c>
    </row>
    <row r="5" spans="1:19" s="73" customFormat="1" ht="27.75" customHeight="1" thickBot="1">
      <c r="A5" s="6" t="s">
        <v>50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38">
        <v>12</v>
      </c>
      <c r="N5" s="64"/>
      <c r="O5" s="64"/>
      <c r="P5" s="64"/>
      <c r="Q5" s="64"/>
      <c r="R5" s="64"/>
      <c r="S5" s="64"/>
    </row>
    <row r="6" spans="1:13" s="64" customFormat="1" ht="27" customHeight="1">
      <c r="A6" s="68" t="s">
        <v>172</v>
      </c>
      <c r="B6" s="77">
        <v>8756</v>
      </c>
      <c r="C6" s="77">
        <v>75</v>
      </c>
      <c r="D6" s="77">
        <v>5637</v>
      </c>
      <c r="E6" s="77">
        <v>2903</v>
      </c>
      <c r="F6" s="77">
        <v>141</v>
      </c>
      <c r="G6" s="77">
        <v>100</v>
      </c>
      <c r="H6" s="77">
        <v>3892</v>
      </c>
      <c r="I6" s="77">
        <v>2</v>
      </c>
      <c r="J6" s="77">
        <v>897</v>
      </c>
      <c r="K6" s="77">
        <v>2370</v>
      </c>
      <c r="L6" s="77">
        <v>575</v>
      </c>
      <c r="M6" s="79">
        <v>48</v>
      </c>
    </row>
    <row r="7" spans="1:13" s="64" customFormat="1" ht="27" customHeight="1">
      <c r="A7" s="69" t="s">
        <v>173</v>
      </c>
      <c r="B7" s="70">
        <v>1148</v>
      </c>
      <c r="C7" s="70">
        <v>6</v>
      </c>
      <c r="D7" s="70">
        <v>673</v>
      </c>
      <c r="E7" s="70">
        <v>436</v>
      </c>
      <c r="F7" s="70">
        <v>33</v>
      </c>
      <c r="G7" s="77">
        <v>100</v>
      </c>
      <c r="H7" s="70">
        <v>439</v>
      </c>
      <c r="I7" s="70">
        <v>1</v>
      </c>
      <c r="J7" s="70">
        <v>69</v>
      </c>
      <c r="K7" s="70">
        <v>253</v>
      </c>
      <c r="L7" s="70">
        <v>116</v>
      </c>
      <c r="M7" s="75">
        <v>0</v>
      </c>
    </row>
    <row r="8" spans="1:13" s="64" customFormat="1" ht="27" customHeight="1">
      <c r="A8" s="69" t="s">
        <v>174</v>
      </c>
      <c r="B8" s="70">
        <v>2071</v>
      </c>
      <c r="C8" s="70">
        <v>39</v>
      </c>
      <c r="D8" s="70">
        <v>1522</v>
      </c>
      <c r="E8" s="70">
        <v>498</v>
      </c>
      <c r="F8" s="70">
        <v>12</v>
      </c>
      <c r="G8" s="77">
        <v>100</v>
      </c>
      <c r="H8" s="70">
        <v>1384</v>
      </c>
      <c r="I8" s="70">
        <v>1</v>
      </c>
      <c r="J8" s="70">
        <v>397</v>
      </c>
      <c r="K8" s="70">
        <v>881</v>
      </c>
      <c r="L8" s="70">
        <v>96</v>
      </c>
      <c r="M8" s="75">
        <v>9</v>
      </c>
    </row>
    <row r="9" spans="1:13" s="64" customFormat="1" ht="27" customHeight="1">
      <c r="A9" s="69" t="s">
        <v>175</v>
      </c>
      <c r="B9" s="70">
        <v>1236</v>
      </c>
      <c r="C9" s="70">
        <v>3</v>
      </c>
      <c r="D9" s="70">
        <v>724</v>
      </c>
      <c r="E9" s="70">
        <v>493</v>
      </c>
      <c r="F9" s="70">
        <v>16</v>
      </c>
      <c r="G9" s="77">
        <v>100</v>
      </c>
      <c r="H9" s="70">
        <v>397</v>
      </c>
      <c r="I9" s="70">
        <v>0</v>
      </c>
      <c r="J9" s="70">
        <v>76</v>
      </c>
      <c r="K9" s="70">
        <v>259</v>
      </c>
      <c r="L9" s="70">
        <v>62</v>
      </c>
      <c r="M9" s="75">
        <v>0</v>
      </c>
    </row>
    <row r="10" spans="1:13" s="64" customFormat="1" ht="27" customHeight="1">
      <c r="A10" s="71" t="s">
        <v>176</v>
      </c>
      <c r="B10" s="72">
        <v>4301</v>
      </c>
      <c r="C10" s="72">
        <v>27</v>
      </c>
      <c r="D10" s="72">
        <v>2718</v>
      </c>
      <c r="E10" s="72">
        <v>1476</v>
      </c>
      <c r="F10" s="72">
        <v>80</v>
      </c>
      <c r="G10" s="72">
        <v>100</v>
      </c>
      <c r="H10" s="72">
        <v>1672</v>
      </c>
      <c r="I10" s="72">
        <v>0</v>
      </c>
      <c r="J10" s="72">
        <v>355</v>
      </c>
      <c r="K10" s="72">
        <v>977</v>
      </c>
      <c r="L10" s="72">
        <v>301</v>
      </c>
      <c r="M10" s="76">
        <v>39</v>
      </c>
    </row>
    <row r="11" s="64" customFormat="1" ht="27" customHeight="1">
      <c r="A11" s="73"/>
    </row>
    <row r="12" s="64" customFormat="1" ht="27" customHeight="1">
      <c r="A12" s="73"/>
    </row>
    <row r="13" s="64" customFormat="1" ht="27" customHeight="1">
      <c r="A13" s="73"/>
    </row>
    <row r="14" s="64" customFormat="1" ht="27" customHeight="1">
      <c r="A14" s="73"/>
    </row>
    <row r="15" s="64" customFormat="1" ht="27" customHeight="1">
      <c r="A15" s="73"/>
    </row>
    <row r="16" s="64" customFormat="1" ht="27" customHeight="1">
      <c r="A16" s="73"/>
    </row>
    <row r="17" s="64" customFormat="1" ht="27" customHeight="1">
      <c r="A17" s="73"/>
    </row>
    <row r="18" s="64" customFormat="1" ht="27" customHeight="1">
      <c r="A18" s="73"/>
    </row>
    <row r="19" s="64" customFormat="1" ht="27" customHeight="1">
      <c r="A19" s="73"/>
    </row>
    <row r="20" s="64" customFormat="1" ht="27" customHeight="1">
      <c r="A20" s="73"/>
    </row>
    <row r="21" s="64" customFormat="1" ht="27" customHeight="1">
      <c r="A21" s="73"/>
    </row>
    <row r="22" s="64" customFormat="1" ht="27" customHeight="1">
      <c r="A22" s="73"/>
    </row>
    <row r="23" s="64" customFormat="1" ht="27" customHeight="1">
      <c r="A23" s="73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6">
    <mergeCell ref="A1:M1"/>
    <mergeCell ref="L2:M2"/>
    <mergeCell ref="H3:M3"/>
    <mergeCell ref="A3:A4"/>
    <mergeCell ref="G3:G4"/>
    <mergeCell ref="B3:F3"/>
  </mergeCells>
  <printOptions horizontalCentered="1"/>
  <pageMargins left="0.7900000000000001" right="0.39" top="0.59" bottom="0.59" header="0.31" footer="0.31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Zeros="0" workbookViewId="0" topLeftCell="A1">
      <selection activeCell="G4" sqref="G4"/>
    </sheetView>
  </sheetViews>
  <sheetFormatPr defaultColWidth="9.00390625" defaultRowHeight="14.25"/>
  <cols>
    <col min="1" max="1" width="9.625" style="65" customWidth="1"/>
    <col min="2" max="24" width="6.625" style="65" customWidth="1"/>
    <col min="25" max="25" width="6.00390625" style="65" customWidth="1"/>
    <col min="26" max="16384" width="9.00390625" style="65" customWidth="1"/>
  </cols>
  <sheetData>
    <row r="1" spans="1:24" s="60" customFormat="1" ht="36.75" customHeight="1">
      <c r="A1" s="306" t="s">
        <v>28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</row>
    <row r="2" spans="1:24" s="61" customFormat="1" ht="27" customHeight="1" thickBot="1">
      <c r="A2" s="66"/>
      <c r="W2" s="395" t="s">
        <v>328</v>
      </c>
      <c r="X2" s="290"/>
    </row>
    <row r="3" spans="1:25" ht="33" customHeight="1" thickTop="1">
      <c r="A3" s="293" t="s">
        <v>163</v>
      </c>
      <c r="B3" s="294" t="s">
        <v>165</v>
      </c>
      <c r="C3" s="294"/>
      <c r="D3" s="294"/>
      <c r="E3" s="294"/>
      <c r="F3" s="294"/>
      <c r="G3" s="294"/>
      <c r="H3" s="294"/>
      <c r="I3" s="423" t="s">
        <v>331</v>
      </c>
      <c r="J3" s="294" t="s">
        <v>166</v>
      </c>
      <c r="K3" s="294"/>
      <c r="L3" s="294"/>
      <c r="M3" s="294"/>
      <c r="N3" s="294"/>
      <c r="O3" s="294"/>
      <c r="P3" s="294"/>
      <c r="Q3" s="423" t="s">
        <v>331</v>
      </c>
      <c r="R3" s="282" t="s">
        <v>168</v>
      </c>
      <c r="S3" s="422"/>
      <c r="T3" s="422"/>
      <c r="U3" s="422"/>
      <c r="V3" s="422"/>
      <c r="W3" s="422"/>
      <c r="X3" s="422"/>
      <c r="Y3" s="420" t="s">
        <v>331</v>
      </c>
    </row>
    <row r="4" spans="1:25" s="62" customFormat="1" ht="34.5" customHeight="1" thickBot="1">
      <c r="A4" s="325"/>
      <c r="B4" s="67" t="s">
        <v>48</v>
      </c>
      <c r="C4" s="67" t="s">
        <v>247</v>
      </c>
      <c r="D4" s="67" t="s">
        <v>248</v>
      </c>
      <c r="E4" s="67" t="s">
        <v>249</v>
      </c>
      <c r="F4" s="67" t="s">
        <v>250</v>
      </c>
      <c r="G4" s="67" t="s">
        <v>251</v>
      </c>
      <c r="H4" s="67" t="s">
        <v>252</v>
      </c>
      <c r="I4" s="424"/>
      <c r="J4" s="67" t="s">
        <v>48</v>
      </c>
      <c r="K4" s="67" t="s">
        <v>247</v>
      </c>
      <c r="L4" s="67" t="s">
        <v>248</v>
      </c>
      <c r="M4" s="67" t="s">
        <v>249</v>
      </c>
      <c r="N4" s="67" t="s">
        <v>250</v>
      </c>
      <c r="O4" s="67" t="s">
        <v>251</v>
      </c>
      <c r="P4" s="67" t="s">
        <v>252</v>
      </c>
      <c r="Q4" s="424"/>
      <c r="R4" s="67" t="s">
        <v>48</v>
      </c>
      <c r="S4" s="43" t="s">
        <v>247</v>
      </c>
      <c r="T4" s="43" t="s">
        <v>248</v>
      </c>
      <c r="U4" s="43" t="s">
        <v>249</v>
      </c>
      <c r="V4" s="43" t="s">
        <v>250</v>
      </c>
      <c r="W4" s="43" t="s">
        <v>251</v>
      </c>
      <c r="X4" s="74" t="s">
        <v>252</v>
      </c>
      <c r="Y4" s="421"/>
    </row>
    <row r="5" spans="1:25" s="63" customFormat="1" ht="20.25" customHeight="1" thickBot="1">
      <c r="A5" s="6" t="s">
        <v>50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8">
        <v>16</v>
      </c>
      <c r="R5" s="28">
        <v>17</v>
      </c>
      <c r="S5" s="28">
        <v>18</v>
      </c>
      <c r="T5" s="28">
        <v>19</v>
      </c>
      <c r="U5" s="28">
        <v>20</v>
      </c>
      <c r="V5" s="38">
        <v>21</v>
      </c>
      <c r="W5" s="38">
        <v>22</v>
      </c>
      <c r="X5" s="38">
        <v>23</v>
      </c>
      <c r="Y5" s="38">
        <v>24</v>
      </c>
    </row>
    <row r="6" spans="1:25" s="64" customFormat="1" ht="27" customHeight="1">
      <c r="A6" s="68" t="s">
        <v>172</v>
      </c>
      <c r="B6" s="10">
        <v>2912</v>
      </c>
      <c r="C6" s="10">
        <v>6</v>
      </c>
      <c r="D6" s="10">
        <v>904</v>
      </c>
      <c r="E6" s="10">
        <v>1046</v>
      </c>
      <c r="F6" s="10">
        <v>625</v>
      </c>
      <c r="G6" s="10">
        <v>17</v>
      </c>
      <c r="H6" s="10">
        <v>314</v>
      </c>
      <c r="I6" s="270">
        <f>(B6-H6)/B6*100</f>
        <v>89.21703296703298</v>
      </c>
      <c r="J6" s="10">
        <v>5796</v>
      </c>
      <c r="K6" s="10">
        <v>4</v>
      </c>
      <c r="L6" s="10">
        <v>1057</v>
      </c>
      <c r="M6" s="10">
        <v>2458</v>
      </c>
      <c r="N6" s="10">
        <v>979</v>
      </c>
      <c r="O6" s="10">
        <v>70</v>
      </c>
      <c r="P6" s="10">
        <v>1228</v>
      </c>
      <c r="Q6" s="270">
        <f>(J6-P6)/J6*100</f>
        <v>78.81297446514837</v>
      </c>
      <c r="R6" s="10">
        <v>8756</v>
      </c>
      <c r="S6" s="10">
        <v>1</v>
      </c>
      <c r="T6" s="10">
        <v>825</v>
      </c>
      <c r="U6" s="10">
        <v>4247</v>
      </c>
      <c r="V6" s="10">
        <v>2449</v>
      </c>
      <c r="W6" s="10">
        <v>235</v>
      </c>
      <c r="X6" s="17">
        <v>999</v>
      </c>
      <c r="Y6" s="272">
        <f>(R6-X6)/R6*100</f>
        <v>88.59068067610781</v>
      </c>
    </row>
    <row r="7" spans="1:25" s="64" customFormat="1" ht="27" customHeight="1">
      <c r="A7" s="69" t="s">
        <v>173</v>
      </c>
      <c r="B7" s="70">
        <v>319</v>
      </c>
      <c r="C7" s="70">
        <v>0</v>
      </c>
      <c r="D7" s="70">
        <v>84</v>
      </c>
      <c r="E7" s="70">
        <v>105</v>
      </c>
      <c r="F7" s="70">
        <v>46</v>
      </c>
      <c r="G7" s="70">
        <v>1</v>
      </c>
      <c r="H7" s="70">
        <v>83</v>
      </c>
      <c r="I7" s="270">
        <f>(B7-H7)/B7*100</f>
        <v>73.98119122257053</v>
      </c>
      <c r="J7" s="70">
        <v>865</v>
      </c>
      <c r="K7" s="70">
        <v>0</v>
      </c>
      <c r="L7" s="70">
        <v>203</v>
      </c>
      <c r="M7" s="70">
        <v>452</v>
      </c>
      <c r="N7" s="70">
        <v>57</v>
      </c>
      <c r="O7" s="70">
        <v>0</v>
      </c>
      <c r="P7" s="70">
        <v>153</v>
      </c>
      <c r="Q7" s="270">
        <f>(J7-P7)/J7*100</f>
        <v>82.3121387283237</v>
      </c>
      <c r="R7" s="70">
        <v>1148</v>
      </c>
      <c r="S7" s="70">
        <v>0</v>
      </c>
      <c r="T7" s="70">
        <v>155</v>
      </c>
      <c r="U7" s="70">
        <v>710</v>
      </c>
      <c r="V7" s="70">
        <v>213</v>
      </c>
      <c r="W7" s="70">
        <v>12</v>
      </c>
      <c r="X7" s="75">
        <v>58</v>
      </c>
      <c r="Y7" s="272">
        <f>(R7-X7)/R7*100</f>
        <v>94.94773519163763</v>
      </c>
    </row>
    <row r="8" spans="1:25" s="64" customFormat="1" ht="27" customHeight="1">
      <c r="A8" s="69" t="s">
        <v>174</v>
      </c>
      <c r="B8" s="70">
        <v>1190</v>
      </c>
      <c r="C8" s="70">
        <v>4</v>
      </c>
      <c r="D8" s="70">
        <v>381</v>
      </c>
      <c r="E8" s="70">
        <v>461</v>
      </c>
      <c r="F8" s="70">
        <v>194</v>
      </c>
      <c r="G8" s="70">
        <v>1</v>
      </c>
      <c r="H8" s="70">
        <v>149</v>
      </c>
      <c r="I8" s="270">
        <f>(B8-H8)/B8*100</f>
        <v>87.47899159663865</v>
      </c>
      <c r="J8" s="70">
        <v>1361</v>
      </c>
      <c r="K8" s="70">
        <v>2</v>
      </c>
      <c r="L8" s="70">
        <v>283</v>
      </c>
      <c r="M8" s="70">
        <v>650</v>
      </c>
      <c r="N8" s="70">
        <v>251</v>
      </c>
      <c r="O8" s="70">
        <v>18</v>
      </c>
      <c r="P8" s="70">
        <v>157</v>
      </c>
      <c r="Q8" s="270">
        <f>(J8-P8)/J8*100</f>
        <v>88.4643644379133</v>
      </c>
      <c r="R8" s="70">
        <v>2071</v>
      </c>
      <c r="S8" s="70">
        <v>1</v>
      </c>
      <c r="T8" s="70">
        <v>198</v>
      </c>
      <c r="U8" s="70">
        <v>1042</v>
      </c>
      <c r="V8" s="70">
        <v>628</v>
      </c>
      <c r="W8" s="70">
        <v>53</v>
      </c>
      <c r="X8" s="75">
        <v>149</v>
      </c>
      <c r="Y8" s="272">
        <f>(R8-X8)/R8*100</f>
        <v>92.80540801545148</v>
      </c>
    </row>
    <row r="9" spans="1:25" s="64" customFormat="1" ht="27" customHeight="1">
      <c r="A9" s="69" t="s">
        <v>175</v>
      </c>
      <c r="B9" s="70">
        <v>197</v>
      </c>
      <c r="C9" s="70">
        <v>0</v>
      </c>
      <c r="D9" s="70">
        <v>44</v>
      </c>
      <c r="E9" s="70">
        <v>98</v>
      </c>
      <c r="F9" s="70">
        <v>55</v>
      </c>
      <c r="G9" s="70">
        <v>0</v>
      </c>
      <c r="H9" s="70">
        <v>0</v>
      </c>
      <c r="I9" s="270">
        <f>(B9-H9)/B9*100</f>
        <v>100</v>
      </c>
      <c r="J9" s="70">
        <v>652</v>
      </c>
      <c r="K9" s="70">
        <v>0</v>
      </c>
      <c r="L9" s="70">
        <v>117</v>
      </c>
      <c r="M9" s="70">
        <v>296</v>
      </c>
      <c r="N9" s="70">
        <v>100</v>
      </c>
      <c r="O9" s="70">
        <v>7</v>
      </c>
      <c r="P9" s="70">
        <v>132</v>
      </c>
      <c r="Q9" s="270">
        <f>(J9-P9)/J9*100</f>
        <v>79.75460122699386</v>
      </c>
      <c r="R9" s="70">
        <v>1236</v>
      </c>
      <c r="S9" s="70">
        <v>0</v>
      </c>
      <c r="T9" s="70">
        <v>103</v>
      </c>
      <c r="U9" s="70">
        <v>681</v>
      </c>
      <c r="V9" s="70">
        <v>285</v>
      </c>
      <c r="W9" s="70">
        <v>36</v>
      </c>
      <c r="X9" s="75">
        <v>131</v>
      </c>
      <c r="Y9" s="272">
        <f>(R9-X9)/R9*100</f>
        <v>89.40129449838187</v>
      </c>
    </row>
    <row r="10" spans="1:25" s="64" customFormat="1" ht="27" customHeight="1" thickBot="1">
      <c r="A10" s="71" t="s">
        <v>176</v>
      </c>
      <c r="B10" s="72">
        <v>1206</v>
      </c>
      <c r="C10" s="72">
        <v>2</v>
      </c>
      <c r="D10" s="72">
        <v>395</v>
      </c>
      <c r="E10" s="72">
        <v>382</v>
      </c>
      <c r="F10" s="72">
        <v>330</v>
      </c>
      <c r="G10" s="72">
        <v>15</v>
      </c>
      <c r="H10" s="72">
        <v>82</v>
      </c>
      <c r="I10" s="271">
        <f>(B10-H10)/B10*100</f>
        <v>93.20066334991708</v>
      </c>
      <c r="J10" s="72">
        <v>2918</v>
      </c>
      <c r="K10" s="72">
        <v>2</v>
      </c>
      <c r="L10" s="72">
        <v>454</v>
      </c>
      <c r="M10" s="72">
        <v>1060</v>
      </c>
      <c r="N10" s="72">
        <v>571</v>
      </c>
      <c r="O10" s="72">
        <v>45</v>
      </c>
      <c r="P10" s="72">
        <v>786</v>
      </c>
      <c r="Q10" s="271">
        <f>(J10-P10)/J10*100</f>
        <v>73.06374228923922</v>
      </c>
      <c r="R10" s="72">
        <v>4301</v>
      </c>
      <c r="S10" s="72">
        <v>0</v>
      </c>
      <c r="T10" s="72">
        <v>369</v>
      </c>
      <c r="U10" s="72">
        <v>1814</v>
      </c>
      <c r="V10" s="72">
        <v>1323</v>
      </c>
      <c r="W10" s="72">
        <v>134</v>
      </c>
      <c r="X10" s="76">
        <v>661</v>
      </c>
      <c r="Y10" s="273">
        <f>(R10-X10)/R10*100</f>
        <v>84.6314810509184</v>
      </c>
    </row>
    <row r="11" s="64" customFormat="1" ht="27" customHeight="1" thickTop="1">
      <c r="A11" s="73"/>
    </row>
    <row r="12" s="64" customFormat="1" ht="27" customHeight="1">
      <c r="A12" s="73"/>
    </row>
    <row r="13" s="64" customFormat="1" ht="27" customHeight="1">
      <c r="A13" s="73"/>
    </row>
    <row r="14" s="64" customFormat="1" ht="27" customHeight="1">
      <c r="A14" s="73"/>
    </row>
    <row r="15" s="64" customFormat="1" ht="27" customHeight="1">
      <c r="A15" s="73"/>
    </row>
    <row r="16" s="64" customFormat="1" ht="27" customHeight="1">
      <c r="A16" s="73"/>
    </row>
    <row r="17" s="64" customFormat="1" ht="27" customHeight="1">
      <c r="A17" s="73"/>
    </row>
    <row r="18" s="64" customFormat="1" ht="27" customHeight="1">
      <c r="A18" s="73"/>
    </row>
    <row r="19" s="64" customFormat="1" ht="27" customHeight="1">
      <c r="A19" s="73"/>
    </row>
    <row r="20" s="64" customFormat="1" ht="27" customHeight="1">
      <c r="A20" s="73"/>
    </row>
    <row r="21" s="64" customFormat="1" ht="27" customHeight="1">
      <c r="A21" s="73"/>
    </row>
    <row r="22" s="64" customFormat="1" ht="27" customHeight="1">
      <c r="A22" s="73"/>
    </row>
    <row r="23" s="64" customFormat="1" ht="27" customHeight="1">
      <c r="A23" s="73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9">
    <mergeCell ref="Y3:Y4"/>
    <mergeCell ref="A1:X1"/>
    <mergeCell ref="W2:X2"/>
    <mergeCell ref="B3:H3"/>
    <mergeCell ref="J3:P3"/>
    <mergeCell ref="R3:X3"/>
    <mergeCell ref="A3:A4"/>
    <mergeCell ref="I3:I4"/>
    <mergeCell ref="Q3:Q4"/>
  </mergeCells>
  <printOptions/>
  <pageMargins left="0.7900000000000001" right="0.39" top="0.59" bottom="0.59" header="0.51" footer="0.51"/>
  <pageSetup fitToHeight="1" fitToWidth="1" horizontalDpi="200" verticalDpi="200" orientation="landscape" paperSize="9" scale="7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Zeros="0" workbookViewId="0" topLeftCell="A1">
      <selection activeCell="R3" sqref="R3:R4"/>
    </sheetView>
  </sheetViews>
  <sheetFormatPr defaultColWidth="9.00390625" defaultRowHeight="27" customHeight="1"/>
  <cols>
    <col min="2" max="8" width="7.50390625" style="0" customWidth="1"/>
    <col min="9" max="9" width="9.375" style="0" customWidth="1"/>
    <col min="10" max="17" width="7.50390625" style="0" customWidth="1"/>
  </cols>
  <sheetData>
    <row r="1" spans="1:18" s="25" customFormat="1" ht="36.75" customHeight="1">
      <c r="A1" s="280" t="s">
        <v>29</v>
      </c>
      <c r="B1" s="280"/>
      <c r="C1" s="280"/>
      <c r="D1" s="280"/>
      <c r="E1" s="280"/>
      <c r="F1" s="280"/>
      <c r="G1" s="280"/>
      <c r="H1" s="280"/>
      <c r="I1" s="280"/>
      <c r="J1" s="334"/>
      <c r="K1" s="334"/>
      <c r="L1" s="334"/>
      <c r="M1" s="334"/>
      <c r="N1" s="334"/>
      <c r="O1" s="334"/>
      <c r="P1" s="334"/>
      <c r="Q1" s="334"/>
      <c r="R1" s="334"/>
    </row>
    <row r="2" spans="1:18" s="3" customFormat="1" ht="27" customHeight="1">
      <c r="A2" s="27"/>
      <c r="K2" s="52"/>
      <c r="L2" s="52"/>
      <c r="M2" s="52"/>
      <c r="N2" s="52"/>
      <c r="O2" s="52"/>
      <c r="P2" s="52"/>
      <c r="Q2" s="395" t="s">
        <v>329</v>
      </c>
      <c r="R2" s="290"/>
    </row>
    <row r="3" spans="1:18" s="26" customFormat="1" ht="36" customHeight="1">
      <c r="A3" s="374" t="s">
        <v>163</v>
      </c>
      <c r="B3" s="285" t="s">
        <v>253</v>
      </c>
      <c r="C3" s="285"/>
      <c r="D3" s="285" t="s">
        <v>254</v>
      </c>
      <c r="E3" s="285"/>
      <c r="F3" s="285"/>
      <c r="G3" s="285" t="s">
        <v>255</v>
      </c>
      <c r="H3" s="285" t="s">
        <v>256</v>
      </c>
      <c r="I3" s="285" t="s">
        <v>257</v>
      </c>
      <c r="J3" s="285"/>
      <c r="K3" s="285" t="s">
        <v>258</v>
      </c>
      <c r="L3" s="427" t="s">
        <v>259</v>
      </c>
      <c r="M3" s="427" t="s">
        <v>260</v>
      </c>
      <c r="N3" s="427" t="s">
        <v>261</v>
      </c>
      <c r="O3" s="427" t="s">
        <v>262</v>
      </c>
      <c r="P3" s="427" t="s">
        <v>263</v>
      </c>
      <c r="Q3" s="427" t="s">
        <v>264</v>
      </c>
      <c r="R3" s="429" t="s">
        <v>265</v>
      </c>
    </row>
    <row r="4" spans="1:18" s="26" customFormat="1" ht="48.75" customHeight="1">
      <c r="A4" s="425"/>
      <c r="B4" s="43" t="s">
        <v>48</v>
      </c>
      <c r="C4" s="43" t="s">
        <v>266</v>
      </c>
      <c r="D4" s="43" t="s">
        <v>48</v>
      </c>
      <c r="E4" s="43" t="s">
        <v>267</v>
      </c>
      <c r="F4" s="43" t="s">
        <v>268</v>
      </c>
      <c r="G4" s="426"/>
      <c r="H4" s="426"/>
      <c r="I4" s="43" t="s">
        <v>48</v>
      </c>
      <c r="J4" s="43" t="s">
        <v>269</v>
      </c>
      <c r="K4" s="426"/>
      <c r="L4" s="428"/>
      <c r="M4" s="428"/>
      <c r="N4" s="428"/>
      <c r="O4" s="428"/>
      <c r="P4" s="428"/>
      <c r="Q4" s="428"/>
      <c r="R4" s="430"/>
    </row>
    <row r="5" spans="1:20" ht="27" customHeight="1">
      <c r="A5" s="6" t="s">
        <v>50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8">
        <v>16</v>
      </c>
      <c r="R5" s="38">
        <v>17</v>
      </c>
      <c r="S5" s="15"/>
      <c r="T5" s="15"/>
    </row>
    <row r="6" spans="1:18" s="15" customFormat="1" ht="27" customHeight="1">
      <c r="A6" s="29" t="s">
        <v>172</v>
      </c>
      <c r="B6" s="44">
        <v>1491692.82</v>
      </c>
      <c r="C6" s="44">
        <v>382909.7</v>
      </c>
      <c r="D6" s="44">
        <v>870819.41</v>
      </c>
      <c r="E6" s="44">
        <v>318733.86</v>
      </c>
      <c r="F6" s="44">
        <v>21669.58</v>
      </c>
      <c r="G6" s="44">
        <v>7819</v>
      </c>
      <c r="H6" s="44">
        <v>1155591</v>
      </c>
      <c r="I6" s="45">
        <v>175075.4024</v>
      </c>
      <c r="J6" s="45">
        <v>14587</v>
      </c>
      <c r="K6" s="53">
        <v>37.37</v>
      </c>
      <c r="L6" s="53">
        <v>10.13</v>
      </c>
      <c r="M6" s="53">
        <v>21.81</v>
      </c>
      <c r="N6" s="53">
        <v>7.44</v>
      </c>
      <c r="O6" s="53">
        <v>19.59</v>
      </c>
      <c r="P6" s="53">
        <v>28.95</v>
      </c>
      <c r="Q6" s="53">
        <v>43856.56</v>
      </c>
      <c r="R6" s="57">
        <v>3654.06</v>
      </c>
    </row>
    <row r="7" spans="1:18" s="15" customFormat="1" ht="27" customHeight="1">
      <c r="A7" s="31" t="s">
        <v>173</v>
      </c>
      <c r="B7" s="12">
        <v>141372</v>
      </c>
      <c r="C7" s="12">
        <v>40782</v>
      </c>
      <c r="D7" s="12">
        <v>97610</v>
      </c>
      <c r="E7" s="12">
        <v>36726</v>
      </c>
      <c r="F7" s="12">
        <v>0</v>
      </c>
      <c r="G7" s="12">
        <v>753</v>
      </c>
      <c r="H7" s="12">
        <v>104386</v>
      </c>
      <c r="I7" s="12">
        <v>4163</v>
      </c>
      <c r="J7" s="12">
        <v>550.3</v>
      </c>
      <c r="K7" s="54">
        <v>43.3</v>
      </c>
      <c r="L7" s="54">
        <v>12.49</v>
      </c>
      <c r="M7" s="54">
        <v>29.9</v>
      </c>
      <c r="N7" s="54">
        <v>11.25</v>
      </c>
      <c r="O7" s="54">
        <v>23.06</v>
      </c>
      <c r="P7" s="54">
        <v>31.97</v>
      </c>
      <c r="Q7" s="54">
        <v>12750.38</v>
      </c>
      <c r="R7" s="58">
        <v>1685.45</v>
      </c>
    </row>
    <row r="8" spans="1:18" s="15" customFormat="1" ht="27" customHeight="1">
      <c r="A8" s="31" t="s">
        <v>174</v>
      </c>
      <c r="B8" s="12">
        <v>618171</v>
      </c>
      <c r="C8" s="12">
        <v>126790</v>
      </c>
      <c r="D8" s="12">
        <v>339012.81</v>
      </c>
      <c r="E8" s="12">
        <v>155378.77</v>
      </c>
      <c r="F8" s="12">
        <v>13823.4</v>
      </c>
      <c r="G8" s="12">
        <v>3530</v>
      </c>
      <c r="H8" s="12">
        <v>477630</v>
      </c>
      <c r="I8" s="12">
        <v>59461.9924</v>
      </c>
      <c r="J8" s="12">
        <v>4611.61</v>
      </c>
      <c r="K8" s="54">
        <v>35.99</v>
      </c>
      <c r="L8" s="54">
        <v>8.19</v>
      </c>
      <c r="M8" s="54">
        <v>19.74</v>
      </c>
      <c r="N8" s="54">
        <v>8.24</v>
      </c>
      <c r="O8" s="54">
        <v>20.55</v>
      </c>
      <c r="P8" s="54">
        <v>27.81</v>
      </c>
      <c r="Q8" s="54">
        <v>34621.25</v>
      </c>
      <c r="R8" s="58">
        <v>2685.07</v>
      </c>
    </row>
    <row r="9" spans="1:18" s="15" customFormat="1" ht="27" customHeight="1">
      <c r="A9" s="31" t="s">
        <v>175</v>
      </c>
      <c r="B9" s="12">
        <v>39100</v>
      </c>
      <c r="C9" s="12">
        <v>11000</v>
      </c>
      <c r="D9" s="12">
        <v>19905</v>
      </c>
      <c r="E9" s="12">
        <v>10886</v>
      </c>
      <c r="F9" s="12">
        <v>0</v>
      </c>
      <c r="G9" s="12">
        <v>300</v>
      </c>
      <c r="H9" s="12">
        <v>57800</v>
      </c>
      <c r="I9" s="12">
        <v>2083</v>
      </c>
      <c r="J9" s="12">
        <v>570</v>
      </c>
      <c r="K9" s="54">
        <v>21.64</v>
      </c>
      <c r="L9" s="54">
        <v>6.09</v>
      </c>
      <c r="M9" s="54">
        <v>11.02</v>
      </c>
      <c r="N9" s="54">
        <v>6.02</v>
      </c>
      <c r="O9" s="54">
        <v>16.6</v>
      </c>
      <c r="P9" s="54">
        <v>31.99</v>
      </c>
      <c r="Q9" s="54">
        <v>11527.39</v>
      </c>
      <c r="R9" s="58">
        <v>3154.4</v>
      </c>
    </row>
    <row r="10" spans="1:18" s="15" customFormat="1" ht="27" customHeight="1">
      <c r="A10" s="33" t="s">
        <v>176</v>
      </c>
      <c r="B10" s="14">
        <v>693049.82</v>
      </c>
      <c r="C10" s="14">
        <v>204337.7</v>
      </c>
      <c r="D10" s="14">
        <v>414291.6</v>
      </c>
      <c r="E10" s="14">
        <v>115743.09</v>
      </c>
      <c r="F10" s="14">
        <v>7846.18</v>
      </c>
      <c r="G10" s="14">
        <v>3236</v>
      </c>
      <c r="H10" s="14">
        <v>515775</v>
      </c>
      <c r="I10" s="14">
        <v>109367.41</v>
      </c>
      <c r="J10" s="14">
        <v>8855.09</v>
      </c>
      <c r="K10" s="55">
        <v>39.22</v>
      </c>
      <c r="L10" s="55">
        <v>12.01</v>
      </c>
      <c r="M10" s="55">
        <v>23.44</v>
      </c>
      <c r="N10" s="55">
        <v>6.11</v>
      </c>
      <c r="O10" s="55">
        <v>18.31</v>
      </c>
      <c r="P10" s="55">
        <v>29.18</v>
      </c>
      <c r="Q10" s="55">
        <v>61883.9</v>
      </c>
      <c r="R10" s="59">
        <v>5010.52</v>
      </c>
    </row>
    <row r="11" spans="1:18" s="15" customFormat="1" ht="27" customHeight="1">
      <c r="A11" s="35"/>
      <c r="K11" s="56"/>
      <c r="L11" s="56"/>
      <c r="M11" s="56"/>
      <c r="N11" s="56"/>
      <c r="O11" s="56"/>
      <c r="P11" s="56"/>
      <c r="Q11" s="56"/>
      <c r="R11" s="56"/>
    </row>
    <row r="12" spans="1:18" s="15" customFormat="1" ht="27" customHeight="1">
      <c r="A12" s="35"/>
      <c r="K12" s="56"/>
      <c r="L12" s="56"/>
      <c r="M12" s="56"/>
      <c r="N12" s="56"/>
      <c r="O12" s="56"/>
      <c r="P12" s="56"/>
      <c r="Q12" s="56"/>
      <c r="R12" s="56"/>
    </row>
    <row r="13" spans="1:18" s="15" customFormat="1" ht="27" customHeight="1">
      <c r="A13" s="35"/>
      <c r="K13" s="56"/>
      <c r="L13" s="56"/>
      <c r="M13" s="56"/>
      <c r="N13" s="56"/>
      <c r="O13" s="56"/>
      <c r="P13" s="56"/>
      <c r="Q13" s="56"/>
      <c r="R13" s="56"/>
    </row>
    <row r="14" spans="1:18" s="15" customFormat="1" ht="27" customHeight="1">
      <c r="A14" s="35"/>
      <c r="K14" s="56"/>
      <c r="L14" s="56"/>
      <c r="M14" s="56"/>
      <c r="N14" s="56"/>
      <c r="O14" s="56"/>
      <c r="P14" s="56"/>
      <c r="Q14" s="56"/>
      <c r="R14" s="56"/>
    </row>
    <row r="15" spans="1:18" s="15" customFormat="1" ht="27" customHeight="1">
      <c r="A15" s="35"/>
      <c r="K15" s="56"/>
      <c r="L15" s="56"/>
      <c r="M15" s="56"/>
      <c r="N15" s="56"/>
      <c r="O15" s="56"/>
      <c r="P15" s="56"/>
      <c r="Q15" s="56"/>
      <c r="R15" s="56"/>
    </row>
    <row r="16" spans="1:18" s="15" customFormat="1" ht="27" customHeight="1">
      <c r="A16" s="35"/>
      <c r="K16" s="56"/>
      <c r="L16" s="56"/>
      <c r="M16" s="56"/>
      <c r="N16" s="56"/>
      <c r="O16" s="56"/>
      <c r="P16" s="56"/>
      <c r="Q16" s="56"/>
      <c r="R16" s="56"/>
    </row>
    <row r="17" spans="1:18" s="15" customFormat="1" ht="27" customHeight="1">
      <c r="A17" s="35"/>
      <c r="K17" s="56"/>
      <c r="L17" s="56"/>
      <c r="M17" s="56"/>
      <c r="N17" s="56"/>
      <c r="O17" s="56"/>
      <c r="P17" s="56"/>
      <c r="Q17" s="56"/>
      <c r="R17" s="56"/>
    </row>
    <row r="18" spans="1:18" s="15" customFormat="1" ht="27" customHeight="1">
      <c r="A18" s="35"/>
      <c r="K18" s="56"/>
      <c r="L18" s="56"/>
      <c r="M18" s="56"/>
      <c r="N18" s="56"/>
      <c r="O18" s="56"/>
      <c r="P18" s="56"/>
      <c r="Q18" s="56"/>
      <c r="R18" s="56"/>
    </row>
    <row r="19" s="15" customFormat="1" ht="27" customHeight="1">
      <c r="A19" s="35"/>
    </row>
    <row r="20" s="15" customFormat="1" ht="27" customHeight="1">
      <c r="A20" s="35"/>
    </row>
    <row r="21" s="15" customFormat="1" ht="27" customHeight="1">
      <c r="A21" s="35"/>
    </row>
    <row r="22" s="15" customFormat="1" ht="27" customHeight="1">
      <c r="A22" s="35"/>
    </row>
    <row r="23" s="15" customFormat="1" ht="27" customHeight="1">
      <c r="A23" s="35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16">
    <mergeCell ref="M3:M4"/>
    <mergeCell ref="N3:N4"/>
    <mergeCell ref="O3:O4"/>
    <mergeCell ref="P3:P4"/>
    <mergeCell ref="Q3:Q4"/>
    <mergeCell ref="R3:R4"/>
    <mergeCell ref="A1:R1"/>
    <mergeCell ref="Q2:R2"/>
    <mergeCell ref="B3:C3"/>
    <mergeCell ref="D3:F3"/>
    <mergeCell ref="I3:J3"/>
    <mergeCell ref="A3:A4"/>
    <mergeCell ref="G3:G4"/>
    <mergeCell ref="H3:H4"/>
    <mergeCell ref="K3:K4"/>
    <mergeCell ref="L3:L4"/>
  </mergeCells>
  <printOptions/>
  <pageMargins left="0.7900000000000001" right="0.39" top="0.59" bottom="0.59" header="0.51" footer="0.51"/>
  <pageSetup fitToHeight="1" fitToWidth="1" horizontalDpi="200" verticalDpi="200" orientation="landscape" paperSize="9" scale="8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Zeros="0" workbookViewId="0" topLeftCell="A1">
      <selection activeCell="H13" sqref="H13"/>
    </sheetView>
  </sheetViews>
  <sheetFormatPr defaultColWidth="9.00390625" defaultRowHeight="14.25"/>
  <cols>
    <col min="2" max="8" width="7.75390625" style="0" customWidth="1"/>
    <col min="10" max="17" width="7.75390625" style="0" customWidth="1"/>
  </cols>
  <sheetData>
    <row r="1" spans="1:18" s="25" customFormat="1" ht="36.75" customHeight="1">
      <c r="A1" s="280" t="s">
        <v>30</v>
      </c>
      <c r="B1" s="280"/>
      <c r="C1" s="280"/>
      <c r="D1" s="280"/>
      <c r="E1" s="280"/>
      <c r="F1" s="280"/>
      <c r="G1" s="280"/>
      <c r="H1" s="280"/>
      <c r="I1" s="280"/>
      <c r="J1" s="334"/>
      <c r="K1" s="334"/>
      <c r="L1" s="334"/>
      <c r="M1" s="334"/>
      <c r="N1" s="334"/>
      <c r="O1" s="334"/>
      <c r="P1" s="334"/>
      <c r="Q1" s="334"/>
      <c r="R1" s="334"/>
    </row>
    <row r="2" spans="1:18" s="3" customFormat="1" ht="27" customHeight="1">
      <c r="A2" s="27"/>
      <c r="K2" s="37"/>
      <c r="L2" s="37"/>
      <c r="M2" s="37"/>
      <c r="N2" s="37"/>
      <c r="O2" s="37"/>
      <c r="P2" s="37"/>
      <c r="Q2" s="290" t="s">
        <v>308</v>
      </c>
      <c r="R2" s="290"/>
    </row>
    <row r="3" spans="1:18" s="26" customFormat="1" ht="36" customHeight="1">
      <c r="A3" s="374" t="s">
        <v>163</v>
      </c>
      <c r="B3" s="285" t="s">
        <v>253</v>
      </c>
      <c r="C3" s="285"/>
      <c r="D3" s="285" t="s">
        <v>254</v>
      </c>
      <c r="E3" s="285"/>
      <c r="F3" s="285"/>
      <c r="G3" s="285" t="s">
        <v>255</v>
      </c>
      <c r="H3" s="285" t="s">
        <v>256</v>
      </c>
      <c r="I3" s="285" t="s">
        <v>257</v>
      </c>
      <c r="J3" s="285"/>
      <c r="K3" s="285" t="s">
        <v>258</v>
      </c>
      <c r="L3" s="427" t="s">
        <v>259</v>
      </c>
      <c r="M3" s="427" t="s">
        <v>260</v>
      </c>
      <c r="N3" s="427" t="s">
        <v>261</v>
      </c>
      <c r="O3" s="427" t="s">
        <v>262</v>
      </c>
      <c r="P3" s="427" t="s">
        <v>263</v>
      </c>
      <c r="Q3" s="427" t="s">
        <v>264</v>
      </c>
      <c r="R3" s="429" t="s">
        <v>265</v>
      </c>
    </row>
    <row r="4" spans="1:18" s="26" customFormat="1" ht="48.75" customHeight="1">
      <c r="A4" s="425"/>
      <c r="B4" s="43" t="s">
        <v>48</v>
      </c>
      <c r="C4" s="43" t="s">
        <v>266</v>
      </c>
      <c r="D4" s="43" t="s">
        <v>48</v>
      </c>
      <c r="E4" s="43" t="s">
        <v>267</v>
      </c>
      <c r="F4" s="43" t="s">
        <v>268</v>
      </c>
      <c r="G4" s="426"/>
      <c r="H4" s="426"/>
      <c r="I4" s="43" t="s">
        <v>48</v>
      </c>
      <c r="J4" s="43" t="s">
        <v>269</v>
      </c>
      <c r="K4" s="426"/>
      <c r="L4" s="428"/>
      <c r="M4" s="428"/>
      <c r="N4" s="428"/>
      <c r="O4" s="428"/>
      <c r="P4" s="428"/>
      <c r="Q4" s="428"/>
      <c r="R4" s="430"/>
    </row>
    <row r="5" spans="1:20" ht="27" customHeight="1">
      <c r="A5" s="6" t="s">
        <v>50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8">
        <v>16</v>
      </c>
      <c r="R5" s="38">
        <v>17</v>
      </c>
      <c r="S5" s="15"/>
      <c r="T5" s="15"/>
    </row>
    <row r="6" spans="1:18" s="15" customFormat="1" ht="27" customHeight="1">
      <c r="A6" s="29" t="s">
        <v>172</v>
      </c>
      <c r="B6" s="44">
        <v>3170249.63</v>
      </c>
      <c r="C6" s="44">
        <v>987314.22</v>
      </c>
      <c r="D6" s="44">
        <v>1458848.33</v>
      </c>
      <c r="E6" s="44">
        <v>589819.6</v>
      </c>
      <c r="F6" s="44">
        <v>13106</v>
      </c>
      <c r="G6" s="44">
        <v>18879</v>
      </c>
      <c r="H6" s="44">
        <v>3399523</v>
      </c>
      <c r="I6" s="45">
        <v>152241.577084</v>
      </c>
      <c r="J6" s="45">
        <v>20334.569</v>
      </c>
      <c r="K6" s="53">
        <v>42.75</v>
      </c>
      <c r="L6" s="53">
        <v>13.49</v>
      </c>
      <c r="M6" s="53">
        <v>19.67</v>
      </c>
      <c r="N6" s="53">
        <v>7.78</v>
      </c>
      <c r="O6" s="53">
        <v>25.46</v>
      </c>
      <c r="P6" s="53">
        <v>45.84</v>
      </c>
      <c r="Q6" s="53">
        <v>20528.52</v>
      </c>
      <c r="R6" s="57">
        <v>2741.95</v>
      </c>
    </row>
    <row r="7" spans="1:18" s="15" customFormat="1" ht="27" customHeight="1">
      <c r="A7" s="31" t="s">
        <v>173</v>
      </c>
      <c r="B7" s="12">
        <v>480388.83</v>
      </c>
      <c r="C7" s="12">
        <v>129281</v>
      </c>
      <c r="D7" s="12">
        <v>148945</v>
      </c>
      <c r="E7" s="12">
        <v>73499</v>
      </c>
      <c r="F7" s="12">
        <v>2288</v>
      </c>
      <c r="G7" s="12">
        <v>1925</v>
      </c>
      <c r="H7" s="12">
        <v>307344</v>
      </c>
      <c r="I7" s="12">
        <v>8450.479684</v>
      </c>
      <c r="J7" s="12">
        <v>1407.36</v>
      </c>
      <c r="K7" s="46">
        <v>64.68</v>
      </c>
      <c r="L7" s="46">
        <v>17.71</v>
      </c>
      <c r="M7" s="46">
        <v>20.05</v>
      </c>
      <c r="N7" s="46">
        <v>9.59</v>
      </c>
      <c r="O7" s="46">
        <v>25.92</v>
      </c>
      <c r="P7" s="46">
        <v>41.38</v>
      </c>
      <c r="Q7" s="46">
        <v>11378.05</v>
      </c>
      <c r="R7" s="50">
        <v>1894.92</v>
      </c>
    </row>
    <row r="8" spans="1:18" s="15" customFormat="1" ht="27" customHeight="1">
      <c r="A8" s="31" t="s">
        <v>174</v>
      </c>
      <c r="B8" s="12">
        <v>534678</v>
      </c>
      <c r="C8" s="12">
        <v>167705.5</v>
      </c>
      <c r="D8" s="12">
        <v>264953.42</v>
      </c>
      <c r="E8" s="12">
        <v>159477.4</v>
      </c>
      <c r="F8" s="12">
        <v>5958</v>
      </c>
      <c r="G8" s="12">
        <v>5225</v>
      </c>
      <c r="H8" s="12">
        <v>663835</v>
      </c>
      <c r="I8" s="12">
        <v>36729.08</v>
      </c>
      <c r="J8" s="12">
        <v>5577.089</v>
      </c>
      <c r="K8" s="46">
        <v>28.81</v>
      </c>
      <c r="L8" s="46">
        <v>9.36</v>
      </c>
      <c r="M8" s="46">
        <v>14.28</v>
      </c>
      <c r="N8" s="46">
        <v>8.27</v>
      </c>
      <c r="O8" s="46">
        <v>28.15</v>
      </c>
      <c r="P8" s="46">
        <v>35.77</v>
      </c>
      <c r="Q8" s="46">
        <v>19789.38</v>
      </c>
      <c r="R8" s="50">
        <v>3004.9</v>
      </c>
    </row>
    <row r="9" spans="1:18" s="15" customFormat="1" ht="27" customHeight="1">
      <c r="A9" s="31" t="s">
        <v>175</v>
      </c>
      <c r="B9" s="12">
        <v>557253.43</v>
      </c>
      <c r="C9" s="12">
        <v>96619</v>
      </c>
      <c r="D9" s="12">
        <v>204989</v>
      </c>
      <c r="E9" s="12">
        <v>82905</v>
      </c>
      <c r="F9" s="12">
        <v>1300</v>
      </c>
      <c r="G9" s="12">
        <v>2232</v>
      </c>
      <c r="H9" s="12">
        <v>419226</v>
      </c>
      <c r="I9" s="12">
        <v>20700.0974</v>
      </c>
      <c r="J9" s="12">
        <v>2257.37</v>
      </c>
      <c r="K9" s="46">
        <v>87.36</v>
      </c>
      <c r="L9" s="46">
        <v>15.35</v>
      </c>
      <c r="M9" s="46">
        <v>32.13</v>
      </c>
      <c r="N9" s="46">
        <v>12.79</v>
      </c>
      <c r="O9" s="46">
        <v>34.99</v>
      </c>
      <c r="P9" s="46">
        <v>65.72</v>
      </c>
      <c r="Q9" s="46">
        <v>32450.38</v>
      </c>
      <c r="R9" s="50">
        <v>3538.75</v>
      </c>
    </row>
    <row r="10" spans="1:18" s="15" customFormat="1" ht="27" customHeight="1">
      <c r="A10" s="33" t="s">
        <v>176</v>
      </c>
      <c r="B10" s="14">
        <v>1597929.37</v>
      </c>
      <c r="C10" s="14">
        <v>593708.72</v>
      </c>
      <c r="D10" s="14">
        <v>839960.91</v>
      </c>
      <c r="E10" s="14">
        <v>273938.2</v>
      </c>
      <c r="F10" s="14">
        <v>3560</v>
      </c>
      <c r="G10" s="14">
        <v>9497</v>
      </c>
      <c r="H10" s="14">
        <v>2009118</v>
      </c>
      <c r="I10" s="14">
        <v>86361.92</v>
      </c>
      <c r="J10" s="14">
        <v>11092.75</v>
      </c>
      <c r="K10" s="47">
        <v>38.23</v>
      </c>
      <c r="L10" s="47">
        <v>14.29</v>
      </c>
      <c r="M10" s="47">
        <v>20.1</v>
      </c>
      <c r="N10" s="47">
        <v>6.47</v>
      </c>
      <c r="O10" s="47">
        <v>22.72</v>
      </c>
      <c r="P10" s="47">
        <v>48.07</v>
      </c>
      <c r="Q10" s="47">
        <v>20663.22</v>
      </c>
      <c r="R10" s="51">
        <v>2654.09</v>
      </c>
    </row>
    <row r="11" spans="1:18" s="15" customFormat="1" ht="27" customHeight="1">
      <c r="A11" s="35"/>
      <c r="K11" s="48"/>
      <c r="L11" s="48"/>
      <c r="M11" s="48"/>
      <c r="N11" s="48"/>
      <c r="O11" s="48"/>
      <c r="P11" s="48"/>
      <c r="Q11" s="48"/>
      <c r="R11" s="48"/>
    </row>
    <row r="12" spans="1:18" s="15" customFormat="1" ht="27" customHeight="1">
      <c r="A12" s="35"/>
      <c r="K12" s="48"/>
      <c r="L12" s="48"/>
      <c r="M12" s="48"/>
      <c r="N12" s="48"/>
      <c r="O12" s="48"/>
      <c r="P12" s="48"/>
      <c r="Q12" s="48"/>
      <c r="R12" s="48"/>
    </row>
    <row r="13" spans="1:18" s="15" customFormat="1" ht="27" customHeight="1">
      <c r="A13" s="35"/>
      <c r="K13" s="48"/>
      <c r="L13" s="48"/>
      <c r="M13" s="48"/>
      <c r="N13" s="48"/>
      <c r="O13" s="48"/>
      <c r="P13" s="48"/>
      <c r="Q13" s="48"/>
      <c r="R13" s="48"/>
    </row>
    <row r="14" spans="1:18" s="15" customFormat="1" ht="27" customHeight="1">
      <c r="A14" s="35"/>
      <c r="K14" s="48"/>
      <c r="L14" s="48"/>
      <c r="M14" s="48"/>
      <c r="N14" s="48"/>
      <c r="O14" s="48"/>
      <c r="P14" s="48"/>
      <c r="Q14" s="48"/>
      <c r="R14" s="48"/>
    </row>
    <row r="15" spans="1:18" s="15" customFormat="1" ht="27" customHeight="1">
      <c r="A15" s="35"/>
      <c r="K15" s="48"/>
      <c r="L15" s="48"/>
      <c r="M15" s="48"/>
      <c r="N15" s="48"/>
      <c r="O15" s="48"/>
      <c r="P15" s="48"/>
      <c r="Q15" s="48"/>
      <c r="R15" s="48"/>
    </row>
    <row r="16" spans="1:18" s="15" customFormat="1" ht="27" customHeight="1">
      <c r="A16" s="35"/>
      <c r="K16" s="48"/>
      <c r="L16" s="48"/>
      <c r="M16" s="48"/>
      <c r="N16" s="48"/>
      <c r="O16" s="48"/>
      <c r="P16" s="48"/>
      <c r="Q16" s="48"/>
      <c r="R16" s="48"/>
    </row>
    <row r="17" spans="1:18" s="15" customFormat="1" ht="27" customHeight="1">
      <c r="A17" s="35"/>
      <c r="K17" s="48"/>
      <c r="L17" s="48"/>
      <c r="M17" s="48"/>
      <c r="N17" s="48"/>
      <c r="O17" s="48"/>
      <c r="P17" s="48"/>
      <c r="Q17" s="48"/>
      <c r="R17" s="48"/>
    </row>
    <row r="18" spans="1:18" s="15" customFormat="1" ht="27" customHeight="1">
      <c r="A18" s="35"/>
      <c r="K18" s="48"/>
      <c r="L18" s="48"/>
      <c r="M18" s="48"/>
      <c r="N18" s="48"/>
      <c r="O18" s="48"/>
      <c r="P18" s="48"/>
      <c r="Q18" s="48"/>
      <c r="R18" s="48"/>
    </row>
    <row r="19" spans="1:18" s="15" customFormat="1" ht="27" customHeight="1">
      <c r="A19" s="35"/>
      <c r="K19" s="48"/>
      <c r="L19" s="48"/>
      <c r="M19" s="48"/>
      <c r="N19" s="48"/>
      <c r="O19" s="48"/>
      <c r="P19" s="48"/>
      <c r="Q19" s="48"/>
      <c r="R19" s="48"/>
    </row>
    <row r="20" spans="1:18" s="15" customFormat="1" ht="27" customHeight="1">
      <c r="A20" s="35"/>
      <c r="K20" s="48"/>
      <c r="L20" s="48"/>
      <c r="M20" s="48"/>
      <c r="N20" s="48"/>
      <c r="O20" s="48"/>
      <c r="P20" s="48"/>
      <c r="Q20" s="48"/>
      <c r="R20" s="48"/>
    </row>
    <row r="21" s="15" customFormat="1" ht="27" customHeight="1">
      <c r="A21" s="35"/>
    </row>
    <row r="22" s="15" customFormat="1" ht="27" customHeight="1">
      <c r="A22" s="35"/>
    </row>
    <row r="23" s="15" customFormat="1" ht="27" customHeight="1">
      <c r="A23" s="35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16">
    <mergeCell ref="M3:M4"/>
    <mergeCell ref="N3:N4"/>
    <mergeCell ref="O3:O4"/>
    <mergeCell ref="P3:P4"/>
    <mergeCell ref="Q3:Q4"/>
    <mergeCell ref="R3:R4"/>
    <mergeCell ref="A1:R1"/>
    <mergeCell ref="Q2:R2"/>
    <mergeCell ref="B3:C3"/>
    <mergeCell ref="D3:F3"/>
    <mergeCell ref="I3:J3"/>
    <mergeCell ref="A3:A4"/>
    <mergeCell ref="G3:G4"/>
    <mergeCell ref="H3:H4"/>
    <mergeCell ref="K3:K4"/>
    <mergeCell ref="L3:L4"/>
  </mergeCells>
  <printOptions/>
  <pageMargins left="0.7900000000000001" right="0.39" top="0.59" bottom="0.59" header="0.51" footer="0.51"/>
  <pageSetup fitToHeight="1" fitToWidth="1" horizontalDpi="200" verticalDpi="200" orientation="landscape" paperSize="9" scale="8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Zeros="0" workbookViewId="0" topLeftCell="A1">
      <selection activeCell="Q2" sqref="Q2:R2"/>
    </sheetView>
  </sheetViews>
  <sheetFormatPr defaultColWidth="9.00390625" defaultRowHeight="14.25"/>
  <cols>
    <col min="2" max="8" width="7.625" style="0" customWidth="1"/>
    <col min="9" max="9" width="8.50390625" style="0" customWidth="1"/>
    <col min="10" max="10" width="8.375" style="0" customWidth="1"/>
    <col min="11" max="17" width="7.625" style="0" customWidth="1"/>
    <col min="18" max="18" width="7.875" style="0" customWidth="1"/>
  </cols>
  <sheetData>
    <row r="1" spans="1:18" s="25" customFormat="1" ht="36.75" customHeight="1">
      <c r="A1" s="280" t="s">
        <v>31</v>
      </c>
      <c r="B1" s="280"/>
      <c r="C1" s="280"/>
      <c r="D1" s="280"/>
      <c r="E1" s="280"/>
      <c r="F1" s="280"/>
      <c r="G1" s="280"/>
      <c r="H1" s="280"/>
      <c r="I1" s="280"/>
      <c r="J1" s="334"/>
      <c r="K1" s="334"/>
      <c r="L1" s="334"/>
      <c r="M1" s="334"/>
      <c r="N1" s="334"/>
      <c r="O1" s="334"/>
      <c r="P1" s="334"/>
      <c r="Q1" s="334"/>
      <c r="R1" s="334"/>
    </row>
    <row r="2" spans="1:18" s="3" customFormat="1" ht="27" customHeight="1">
      <c r="A2" s="27"/>
      <c r="K2" s="52"/>
      <c r="L2" s="52"/>
      <c r="M2" s="52"/>
      <c r="N2" s="52"/>
      <c r="O2" s="52"/>
      <c r="P2" s="52"/>
      <c r="Q2" s="290" t="s">
        <v>307</v>
      </c>
      <c r="R2" s="290"/>
    </row>
    <row r="3" spans="1:18" s="26" customFormat="1" ht="36" customHeight="1">
      <c r="A3" s="374" t="s">
        <v>163</v>
      </c>
      <c r="B3" s="285" t="s">
        <v>253</v>
      </c>
      <c r="C3" s="285"/>
      <c r="D3" s="285" t="s">
        <v>254</v>
      </c>
      <c r="E3" s="285"/>
      <c r="F3" s="285"/>
      <c r="G3" s="285" t="s">
        <v>255</v>
      </c>
      <c r="H3" s="285" t="s">
        <v>256</v>
      </c>
      <c r="I3" s="285" t="s">
        <v>257</v>
      </c>
      <c r="J3" s="285"/>
      <c r="K3" s="285" t="s">
        <v>258</v>
      </c>
      <c r="L3" s="427" t="s">
        <v>259</v>
      </c>
      <c r="M3" s="427" t="s">
        <v>260</v>
      </c>
      <c r="N3" s="427" t="s">
        <v>261</v>
      </c>
      <c r="O3" s="427" t="s">
        <v>262</v>
      </c>
      <c r="P3" s="427" t="s">
        <v>263</v>
      </c>
      <c r="Q3" s="427" t="s">
        <v>264</v>
      </c>
      <c r="R3" s="429" t="s">
        <v>265</v>
      </c>
    </row>
    <row r="4" spans="1:18" s="26" customFormat="1" ht="48.75" customHeight="1">
      <c r="A4" s="425"/>
      <c r="B4" s="43" t="s">
        <v>48</v>
      </c>
      <c r="C4" s="43" t="s">
        <v>266</v>
      </c>
      <c r="D4" s="43" t="s">
        <v>48</v>
      </c>
      <c r="E4" s="43" t="s">
        <v>267</v>
      </c>
      <c r="F4" s="43" t="s">
        <v>268</v>
      </c>
      <c r="G4" s="426"/>
      <c r="H4" s="426"/>
      <c r="I4" s="43" t="s">
        <v>48</v>
      </c>
      <c r="J4" s="43" t="s">
        <v>269</v>
      </c>
      <c r="K4" s="426"/>
      <c r="L4" s="428"/>
      <c r="M4" s="428"/>
      <c r="N4" s="428"/>
      <c r="O4" s="428"/>
      <c r="P4" s="428"/>
      <c r="Q4" s="428"/>
      <c r="R4" s="430"/>
    </row>
    <row r="5" spans="1:20" ht="27" customHeight="1">
      <c r="A5" s="6" t="s">
        <v>50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8">
        <v>16</v>
      </c>
      <c r="R5" s="38">
        <v>17</v>
      </c>
      <c r="S5" s="15"/>
      <c r="T5" s="15"/>
    </row>
    <row r="6" spans="1:18" s="15" customFormat="1" ht="27" customHeight="1">
      <c r="A6" s="29" t="s">
        <v>172</v>
      </c>
      <c r="B6" s="44">
        <v>3327824</v>
      </c>
      <c r="C6" s="44">
        <v>892630.72</v>
      </c>
      <c r="D6" s="44">
        <v>926150.08</v>
      </c>
      <c r="E6" s="44">
        <v>560547.42</v>
      </c>
      <c r="F6" s="44">
        <v>4418</v>
      </c>
      <c r="G6" s="44">
        <v>23871</v>
      </c>
      <c r="H6" s="44">
        <v>2815752</v>
      </c>
      <c r="I6" s="45">
        <v>134387.338752</v>
      </c>
      <c r="J6" s="45">
        <v>21202.725</v>
      </c>
      <c r="K6" s="53">
        <v>19.9</v>
      </c>
      <c r="L6" s="53">
        <v>5.37</v>
      </c>
      <c r="M6" s="53">
        <v>5.54</v>
      </c>
      <c r="N6" s="53">
        <v>3.33</v>
      </c>
      <c r="O6" s="53">
        <v>14.28</v>
      </c>
      <c r="P6" s="53">
        <v>16.84</v>
      </c>
      <c r="Q6" s="53">
        <v>8037.47</v>
      </c>
      <c r="R6" s="57">
        <v>1268.1</v>
      </c>
    </row>
    <row r="7" spans="1:18" s="15" customFormat="1" ht="27" customHeight="1">
      <c r="A7" s="31" t="s">
        <v>173</v>
      </c>
      <c r="B7" s="12">
        <v>340664.4</v>
      </c>
      <c r="C7" s="12">
        <v>79719</v>
      </c>
      <c r="D7" s="12">
        <v>84187</v>
      </c>
      <c r="E7" s="12">
        <v>53618</v>
      </c>
      <c r="F7" s="12">
        <v>0</v>
      </c>
      <c r="G7" s="12">
        <v>2135</v>
      </c>
      <c r="H7" s="12">
        <v>239599</v>
      </c>
      <c r="I7" s="12">
        <v>7460.837652</v>
      </c>
      <c r="J7" s="12">
        <v>1261.76</v>
      </c>
      <c r="K7" s="54">
        <v>20.78</v>
      </c>
      <c r="L7" s="54">
        <v>4.86</v>
      </c>
      <c r="M7" s="54">
        <v>5.13</v>
      </c>
      <c r="N7" s="54">
        <v>3.27</v>
      </c>
      <c r="O7" s="54">
        <v>13.02</v>
      </c>
      <c r="P7" s="54">
        <v>14.61</v>
      </c>
      <c r="Q7" s="54">
        <v>4550.68</v>
      </c>
      <c r="R7" s="58">
        <v>769.6</v>
      </c>
    </row>
    <row r="8" spans="1:18" s="15" customFormat="1" ht="27" customHeight="1">
      <c r="A8" s="31" t="s">
        <v>174</v>
      </c>
      <c r="B8" s="12">
        <v>399349</v>
      </c>
      <c r="C8" s="12">
        <v>139654</v>
      </c>
      <c r="D8" s="12">
        <v>202991.51</v>
      </c>
      <c r="E8" s="12">
        <v>99302.55</v>
      </c>
      <c r="F8" s="12">
        <v>4418</v>
      </c>
      <c r="G8" s="12">
        <v>7204</v>
      </c>
      <c r="H8" s="12">
        <v>618161</v>
      </c>
      <c r="I8" s="12">
        <v>21566.55</v>
      </c>
      <c r="J8" s="12">
        <v>6091.24</v>
      </c>
      <c r="K8" s="54">
        <v>8.73</v>
      </c>
      <c r="L8" s="54">
        <v>3.15</v>
      </c>
      <c r="M8" s="54">
        <v>4.44</v>
      </c>
      <c r="N8" s="54">
        <v>2.07</v>
      </c>
      <c r="O8" s="54">
        <v>15.75</v>
      </c>
      <c r="P8" s="54">
        <v>13.51</v>
      </c>
      <c r="Q8" s="54">
        <v>4714.93</v>
      </c>
      <c r="R8" s="58">
        <v>1331.68</v>
      </c>
    </row>
    <row r="9" spans="1:18" s="15" customFormat="1" ht="27" customHeight="1">
      <c r="A9" s="31" t="s">
        <v>175</v>
      </c>
      <c r="B9" s="12">
        <v>470261.39</v>
      </c>
      <c r="C9" s="12">
        <v>96925.72</v>
      </c>
      <c r="D9" s="12">
        <v>100656.97</v>
      </c>
      <c r="E9" s="12">
        <v>60932.07</v>
      </c>
      <c r="F9" s="12">
        <v>0</v>
      </c>
      <c r="G9" s="12">
        <v>2420</v>
      </c>
      <c r="H9" s="12">
        <v>282915</v>
      </c>
      <c r="I9" s="12">
        <v>11673.6171</v>
      </c>
      <c r="J9" s="12">
        <v>2309.76</v>
      </c>
      <c r="K9" s="54">
        <v>29.49</v>
      </c>
      <c r="L9" s="54">
        <v>6.08</v>
      </c>
      <c r="M9" s="54">
        <v>6.31</v>
      </c>
      <c r="N9" s="54">
        <v>3.82</v>
      </c>
      <c r="O9" s="54">
        <v>15.18</v>
      </c>
      <c r="P9" s="54">
        <v>17.74</v>
      </c>
      <c r="Q9" s="54">
        <v>7320.26</v>
      </c>
      <c r="R9" s="58">
        <v>1448.4</v>
      </c>
    </row>
    <row r="10" spans="1:18" s="15" customFormat="1" ht="27" customHeight="1">
      <c r="A10" s="33" t="s">
        <v>176</v>
      </c>
      <c r="B10" s="14">
        <v>2117549.21</v>
      </c>
      <c r="C10" s="14">
        <v>576332</v>
      </c>
      <c r="D10" s="14">
        <v>538314.6</v>
      </c>
      <c r="E10" s="14">
        <v>346694.8</v>
      </c>
      <c r="F10" s="14">
        <v>0</v>
      </c>
      <c r="G10" s="14">
        <v>12112</v>
      </c>
      <c r="H10" s="14">
        <v>1675077</v>
      </c>
      <c r="I10" s="14">
        <v>93686.334</v>
      </c>
      <c r="J10" s="14">
        <v>11539.965</v>
      </c>
      <c r="K10" s="55">
        <v>23.76</v>
      </c>
      <c r="L10" s="55">
        <v>6.47</v>
      </c>
      <c r="M10" s="55">
        <v>6.04</v>
      </c>
      <c r="N10" s="55">
        <v>3.89</v>
      </c>
      <c r="O10" s="55">
        <v>13.59</v>
      </c>
      <c r="P10" s="55">
        <v>18.8</v>
      </c>
      <c r="Q10" s="55">
        <v>10512.62</v>
      </c>
      <c r="R10" s="59">
        <v>1294.91</v>
      </c>
    </row>
    <row r="11" spans="1:18" s="15" customFormat="1" ht="27" customHeight="1">
      <c r="A11" s="35"/>
      <c r="K11" s="56"/>
      <c r="L11" s="56"/>
      <c r="M11" s="56"/>
      <c r="N11" s="56"/>
      <c r="O11" s="56"/>
      <c r="P11" s="56"/>
      <c r="Q11" s="56"/>
      <c r="R11" s="56"/>
    </row>
    <row r="12" spans="1:18" s="15" customFormat="1" ht="27" customHeight="1">
      <c r="A12" s="35"/>
      <c r="K12" s="56"/>
      <c r="L12" s="56"/>
      <c r="M12" s="56"/>
      <c r="N12" s="56"/>
      <c r="O12" s="56"/>
      <c r="P12" s="56"/>
      <c r="Q12" s="56"/>
      <c r="R12" s="56"/>
    </row>
    <row r="13" spans="1:18" s="15" customFormat="1" ht="27" customHeight="1">
      <c r="A13" s="35"/>
      <c r="K13" s="56"/>
      <c r="L13" s="56"/>
      <c r="M13" s="56"/>
      <c r="N13" s="56"/>
      <c r="O13" s="56"/>
      <c r="P13" s="56"/>
      <c r="Q13" s="56"/>
      <c r="R13" s="56"/>
    </row>
    <row r="14" spans="1:18" s="15" customFormat="1" ht="27" customHeight="1">
      <c r="A14" s="35"/>
      <c r="K14" s="56"/>
      <c r="L14" s="56"/>
      <c r="M14" s="56"/>
      <c r="N14" s="56"/>
      <c r="O14" s="56"/>
      <c r="P14" s="56"/>
      <c r="Q14" s="56"/>
      <c r="R14" s="56"/>
    </row>
    <row r="15" spans="1:18" s="15" customFormat="1" ht="27" customHeight="1">
      <c r="A15" s="35"/>
      <c r="K15" s="56"/>
      <c r="L15" s="56"/>
      <c r="M15" s="56"/>
      <c r="N15" s="56"/>
      <c r="O15" s="56"/>
      <c r="P15" s="56"/>
      <c r="Q15" s="56"/>
      <c r="R15" s="56"/>
    </row>
    <row r="16" spans="1:18" s="15" customFormat="1" ht="27" customHeight="1">
      <c r="A16" s="35"/>
      <c r="K16" s="56"/>
      <c r="L16" s="56"/>
      <c r="M16" s="56"/>
      <c r="N16" s="56"/>
      <c r="O16" s="56"/>
      <c r="P16" s="56"/>
      <c r="Q16" s="56"/>
      <c r="R16" s="56"/>
    </row>
    <row r="17" spans="1:18" s="15" customFormat="1" ht="27" customHeight="1">
      <c r="A17" s="35"/>
      <c r="K17" s="56"/>
      <c r="L17" s="56"/>
      <c r="M17" s="56"/>
      <c r="N17" s="56"/>
      <c r="O17" s="56"/>
      <c r="P17" s="56"/>
      <c r="Q17" s="56"/>
      <c r="R17" s="56"/>
    </row>
    <row r="18" spans="1:18" s="15" customFormat="1" ht="27" customHeight="1">
      <c r="A18" s="35"/>
      <c r="K18" s="56"/>
      <c r="L18" s="56"/>
      <c r="M18" s="56"/>
      <c r="N18" s="56"/>
      <c r="O18" s="56"/>
      <c r="P18" s="56"/>
      <c r="Q18" s="56"/>
      <c r="R18" s="56"/>
    </row>
    <row r="19" spans="1:18" s="15" customFormat="1" ht="27" customHeight="1">
      <c r="A19" s="35"/>
      <c r="K19" s="56"/>
      <c r="L19" s="56"/>
      <c r="M19" s="56"/>
      <c r="N19" s="56"/>
      <c r="O19" s="56"/>
      <c r="P19" s="56"/>
      <c r="Q19" s="56"/>
      <c r="R19" s="56"/>
    </row>
    <row r="20" s="15" customFormat="1" ht="27" customHeight="1">
      <c r="A20" s="35"/>
    </row>
    <row r="21" s="15" customFormat="1" ht="27" customHeight="1">
      <c r="A21" s="35"/>
    </row>
    <row r="22" s="15" customFormat="1" ht="27" customHeight="1">
      <c r="A22" s="35"/>
    </row>
    <row r="23" s="15" customFormat="1" ht="27" customHeight="1">
      <c r="A23" s="35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16">
    <mergeCell ref="M3:M4"/>
    <mergeCell ref="N3:N4"/>
    <mergeCell ref="O3:O4"/>
    <mergeCell ref="P3:P4"/>
    <mergeCell ref="Q3:Q4"/>
    <mergeCell ref="R3:R4"/>
    <mergeCell ref="A1:R1"/>
    <mergeCell ref="Q2:R2"/>
    <mergeCell ref="B3:C3"/>
    <mergeCell ref="D3:F3"/>
    <mergeCell ref="I3:J3"/>
    <mergeCell ref="A3:A4"/>
    <mergeCell ref="G3:G4"/>
    <mergeCell ref="H3:H4"/>
    <mergeCell ref="K3:K4"/>
    <mergeCell ref="L3:L4"/>
  </mergeCells>
  <printOptions/>
  <pageMargins left="0.7900000000000001" right="0.39" top="0.59" bottom="0.59" header="0.51" footer="0.51"/>
  <pageSetup fitToHeight="1" fitToWidth="1" horizontalDpi="200" verticalDpi="200" orientation="landscape" paperSize="9" scale="8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Zeros="0" tabSelected="1" workbookViewId="0" topLeftCell="A1">
      <selection activeCell="G4" sqref="G4:G5"/>
    </sheetView>
  </sheetViews>
  <sheetFormatPr defaultColWidth="9.00390625" defaultRowHeight="14.25"/>
  <cols>
    <col min="2" max="5" width="7.625" style="0" customWidth="1"/>
    <col min="6" max="6" width="5.75390625" style="0" customWidth="1"/>
    <col min="7" max="8" width="5.875" style="0" customWidth="1"/>
    <col min="9" max="9" width="6.375" style="0" customWidth="1"/>
    <col min="10" max="10" width="8.375" style="0" customWidth="1"/>
    <col min="11" max="16" width="7.625" style="0" customWidth="1"/>
    <col min="17" max="17" width="7.50390625" style="0" customWidth="1"/>
    <col min="18" max="18" width="7.625" style="0" customWidth="1"/>
    <col min="19" max="19" width="8.75390625" style="0" customWidth="1"/>
  </cols>
  <sheetData>
    <row r="1" spans="1:19" s="25" customFormat="1" ht="36.75" customHeight="1">
      <c r="A1" s="280" t="s">
        <v>32</v>
      </c>
      <c r="B1" s="280"/>
      <c r="C1" s="280"/>
      <c r="D1" s="280"/>
      <c r="E1" s="280"/>
      <c r="F1" s="280"/>
      <c r="G1" s="280"/>
      <c r="H1" s="280"/>
      <c r="I1" s="280"/>
      <c r="J1" s="280"/>
      <c r="K1" s="334"/>
      <c r="L1" s="334"/>
      <c r="M1" s="334"/>
      <c r="N1" s="334"/>
      <c r="O1" s="334"/>
      <c r="P1" s="334"/>
      <c r="Q1" s="334"/>
      <c r="R1" s="334"/>
      <c r="S1" s="334"/>
    </row>
    <row r="2" spans="1:19" s="3" customFormat="1" ht="27" customHeight="1">
      <c r="A2" s="27"/>
      <c r="L2" s="37"/>
      <c r="M2" s="37"/>
      <c r="N2" s="37"/>
      <c r="O2" s="37"/>
      <c r="P2" s="37"/>
      <c r="Q2" s="37"/>
      <c r="R2" s="335" t="s">
        <v>306</v>
      </c>
      <c r="S2" s="335"/>
    </row>
    <row r="3" spans="1:19" s="26" customFormat="1" ht="36" customHeight="1">
      <c r="A3" s="374" t="s">
        <v>163</v>
      </c>
      <c r="B3" s="285" t="s">
        <v>253</v>
      </c>
      <c r="C3" s="285"/>
      <c r="D3" s="285" t="s">
        <v>254</v>
      </c>
      <c r="E3" s="285"/>
      <c r="F3" s="285" t="s">
        <v>255</v>
      </c>
      <c r="G3" s="285"/>
      <c r="H3" s="285" t="s">
        <v>256</v>
      </c>
      <c r="I3" s="285"/>
      <c r="J3" s="285" t="s">
        <v>257</v>
      </c>
      <c r="K3" s="285"/>
      <c r="L3" s="285"/>
      <c r="M3" s="285"/>
      <c r="N3" s="431" t="s">
        <v>270</v>
      </c>
      <c r="O3" s="432"/>
      <c r="P3" s="432"/>
      <c r="Q3" s="432"/>
      <c r="R3" s="432"/>
      <c r="S3" s="432"/>
    </row>
    <row r="4" spans="1:19" s="26" customFormat="1" ht="30.75" customHeight="1">
      <c r="A4" s="338"/>
      <c r="B4" s="434" t="s">
        <v>271</v>
      </c>
      <c r="C4" s="434" t="s">
        <v>272</v>
      </c>
      <c r="D4" s="434" t="s">
        <v>271</v>
      </c>
      <c r="E4" s="434" t="s">
        <v>272</v>
      </c>
      <c r="F4" s="433" t="s">
        <v>271</v>
      </c>
      <c r="G4" s="433" t="s">
        <v>272</v>
      </c>
      <c r="H4" s="433" t="s">
        <v>271</v>
      </c>
      <c r="I4" s="433" t="s">
        <v>272</v>
      </c>
      <c r="J4" s="434" t="s">
        <v>271</v>
      </c>
      <c r="K4" s="434" t="s">
        <v>272</v>
      </c>
      <c r="L4" s="440" t="s">
        <v>269</v>
      </c>
      <c r="M4" s="441"/>
      <c r="N4" s="434" t="s">
        <v>258</v>
      </c>
      <c r="O4" s="436" t="s">
        <v>260</v>
      </c>
      <c r="P4" s="436" t="s">
        <v>262</v>
      </c>
      <c r="Q4" s="436" t="s">
        <v>263</v>
      </c>
      <c r="R4" s="436" t="s">
        <v>264</v>
      </c>
      <c r="S4" s="438" t="s">
        <v>265</v>
      </c>
    </row>
    <row r="5" spans="1:19" ht="27" customHeight="1">
      <c r="A5" s="425"/>
      <c r="B5" s="435"/>
      <c r="C5" s="435"/>
      <c r="D5" s="435"/>
      <c r="E5" s="435"/>
      <c r="F5" s="426"/>
      <c r="G5" s="426"/>
      <c r="H5" s="426"/>
      <c r="I5" s="426"/>
      <c r="J5" s="435"/>
      <c r="K5" s="435"/>
      <c r="L5" s="43" t="s">
        <v>271</v>
      </c>
      <c r="M5" s="42" t="s">
        <v>272</v>
      </c>
      <c r="N5" s="435"/>
      <c r="O5" s="437"/>
      <c r="P5" s="437"/>
      <c r="Q5" s="437"/>
      <c r="R5" s="437"/>
      <c r="S5" s="439"/>
    </row>
    <row r="6" spans="1:19" s="15" customFormat="1" ht="27" customHeight="1">
      <c r="A6" s="6" t="s">
        <v>50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  <c r="I6" s="28">
        <v>8</v>
      </c>
      <c r="J6" s="28">
        <v>9</v>
      </c>
      <c r="K6" s="28">
        <v>10</v>
      </c>
      <c r="L6" s="28">
        <v>11</v>
      </c>
      <c r="M6" s="28">
        <v>12</v>
      </c>
      <c r="N6" s="28">
        <v>13</v>
      </c>
      <c r="O6" s="28">
        <v>14</v>
      </c>
      <c r="P6" s="28">
        <v>15</v>
      </c>
      <c r="Q6" s="28">
        <v>16</v>
      </c>
      <c r="R6" s="28">
        <v>17</v>
      </c>
      <c r="S6" s="38">
        <v>18</v>
      </c>
    </row>
    <row r="7" spans="1:19" s="15" customFormat="1" ht="27" customHeight="1">
      <c r="A7" s="29" t="s">
        <v>172</v>
      </c>
      <c r="B7" s="44">
        <v>846022</v>
      </c>
      <c r="C7" s="44">
        <v>0</v>
      </c>
      <c r="D7" s="44">
        <v>642173.2</v>
      </c>
      <c r="E7" s="44">
        <v>0</v>
      </c>
      <c r="F7" s="44">
        <v>4682</v>
      </c>
      <c r="G7" s="44">
        <v>0</v>
      </c>
      <c r="H7" s="44">
        <v>746388</v>
      </c>
      <c r="I7" s="44">
        <v>0</v>
      </c>
      <c r="J7" s="45">
        <v>81190.94</v>
      </c>
      <c r="K7" s="45">
        <v>0</v>
      </c>
      <c r="L7" s="45">
        <v>14114.79</v>
      </c>
      <c r="M7" s="45">
        <v>0</v>
      </c>
      <c r="N7" s="45">
        <v>34.03</v>
      </c>
      <c r="O7" s="45">
        <v>25.83</v>
      </c>
      <c r="P7" s="45">
        <v>18.83</v>
      </c>
      <c r="Q7" s="45">
        <v>30.02</v>
      </c>
      <c r="R7" s="45">
        <v>32655.33</v>
      </c>
      <c r="S7" s="49">
        <v>5677.03</v>
      </c>
    </row>
    <row r="8" spans="1:19" s="15" customFormat="1" ht="27" customHeight="1">
      <c r="A8" s="31" t="s">
        <v>173</v>
      </c>
      <c r="B8" s="12">
        <v>77600</v>
      </c>
      <c r="C8" s="12">
        <v>0</v>
      </c>
      <c r="D8" s="12">
        <v>21664</v>
      </c>
      <c r="E8" s="12">
        <v>0</v>
      </c>
      <c r="F8" s="12">
        <v>180</v>
      </c>
      <c r="G8" s="12">
        <v>0</v>
      </c>
      <c r="H8" s="12">
        <v>50990</v>
      </c>
      <c r="I8" s="12">
        <v>0</v>
      </c>
      <c r="J8" s="12">
        <v>2597.1</v>
      </c>
      <c r="K8" s="12">
        <v>0</v>
      </c>
      <c r="L8" s="46">
        <v>396.8</v>
      </c>
      <c r="M8" s="46">
        <v>0</v>
      </c>
      <c r="N8" s="46">
        <v>57.48</v>
      </c>
      <c r="O8" s="46">
        <v>16.05</v>
      </c>
      <c r="P8" s="46">
        <v>13.33</v>
      </c>
      <c r="Q8" s="46">
        <v>37.77</v>
      </c>
      <c r="R8" s="46">
        <v>19237.78</v>
      </c>
      <c r="S8" s="50">
        <v>2939.26</v>
      </c>
    </row>
    <row r="9" spans="1:19" s="15" customFormat="1" ht="27" customHeight="1">
      <c r="A9" s="31" t="s">
        <v>174</v>
      </c>
      <c r="B9" s="12">
        <v>589898</v>
      </c>
      <c r="C9" s="12">
        <v>0</v>
      </c>
      <c r="D9" s="12">
        <v>445856</v>
      </c>
      <c r="E9" s="12">
        <v>0</v>
      </c>
      <c r="F9" s="12">
        <v>3108</v>
      </c>
      <c r="G9" s="12">
        <v>0</v>
      </c>
      <c r="H9" s="12">
        <v>408098</v>
      </c>
      <c r="I9" s="12">
        <v>0</v>
      </c>
      <c r="J9" s="12">
        <v>68955.89</v>
      </c>
      <c r="K9" s="12">
        <v>0</v>
      </c>
      <c r="L9" s="46">
        <v>11337.84</v>
      </c>
      <c r="M9" s="46">
        <v>0</v>
      </c>
      <c r="N9" s="46">
        <v>45.21</v>
      </c>
      <c r="O9" s="46">
        <v>34.17</v>
      </c>
      <c r="P9" s="46">
        <v>23.82</v>
      </c>
      <c r="Q9" s="46">
        <v>31.28</v>
      </c>
      <c r="R9" s="46">
        <v>52847.86</v>
      </c>
      <c r="S9" s="50">
        <v>8689.33</v>
      </c>
    </row>
    <row r="10" spans="1:19" s="15" customFormat="1" ht="27" customHeight="1">
      <c r="A10" s="31" t="s">
        <v>175</v>
      </c>
      <c r="B10" s="12">
        <v>12500</v>
      </c>
      <c r="C10" s="12">
        <v>0</v>
      </c>
      <c r="D10" s="12">
        <v>16463</v>
      </c>
      <c r="E10" s="12">
        <v>0</v>
      </c>
      <c r="F10" s="12">
        <v>155</v>
      </c>
      <c r="G10" s="12">
        <v>0</v>
      </c>
      <c r="H10" s="12">
        <v>19000</v>
      </c>
      <c r="I10" s="12">
        <v>0</v>
      </c>
      <c r="J10" s="12">
        <v>713</v>
      </c>
      <c r="K10" s="12">
        <v>0</v>
      </c>
      <c r="L10" s="46">
        <v>300.64</v>
      </c>
      <c r="M10" s="46">
        <v>0</v>
      </c>
      <c r="N10" s="46">
        <v>30.64</v>
      </c>
      <c r="O10" s="46">
        <v>40.35</v>
      </c>
      <c r="P10" s="46">
        <v>37.99</v>
      </c>
      <c r="Q10" s="46">
        <v>46.57</v>
      </c>
      <c r="R10" s="46">
        <v>17475.49</v>
      </c>
      <c r="S10" s="50">
        <v>7368.63</v>
      </c>
    </row>
    <row r="11" spans="1:19" s="15" customFormat="1" ht="27" customHeight="1">
      <c r="A11" s="33" t="s">
        <v>176</v>
      </c>
      <c r="B11" s="14">
        <v>166024</v>
      </c>
      <c r="C11" s="14">
        <v>0</v>
      </c>
      <c r="D11" s="14">
        <v>158190.2</v>
      </c>
      <c r="E11" s="14">
        <v>0</v>
      </c>
      <c r="F11" s="14">
        <v>1239</v>
      </c>
      <c r="G11" s="14">
        <v>0</v>
      </c>
      <c r="H11" s="14">
        <v>268300</v>
      </c>
      <c r="I11" s="14">
        <v>0</v>
      </c>
      <c r="J11" s="14">
        <v>8924.95</v>
      </c>
      <c r="K11" s="14">
        <v>0</v>
      </c>
      <c r="L11" s="47">
        <v>2079.51</v>
      </c>
      <c r="M11" s="47">
        <v>0</v>
      </c>
      <c r="N11" s="47">
        <v>16.51</v>
      </c>
      <c r="O11" s="47">
        <v>15.73</v>
      </c>
      <c r="P11" s="47">
        <v>12.32</v>
      </c>
      <c r="Q11" s="47">
        <v>26.68</v>
      </c>
      <c r="R11" s="47">
        <v>8874.37</v>
      </c>
      <c r="S11" s="51">
        <v>2067.72</v>
      </c>
    </row>
    <row r="12" spans="1:19" s="15" customFormat="1" ht="27" customHeight="1">
      <c r="A12" s="35"/>
      <c r="L12" s="48"/>
      <c r="M12" s="48"/>
      <c r="N12" s="48"/>
      <c r="O12" s="48"/>
      <c r="P12" s="48"/>
      <c r="Q12" s="48"/>
      <c r="R12" s="48"/>
      <c r="S12" s="48"/>
    </row>
    <row r="13" spans="1:19" s="15" customFormat="1" ht="27" customHeight="1">
      <c r="A13" s="35"/>
      <c r="L13" s="48"/>
      <c r="M13" s="48"/>
      <c r="N13" s="48"/>
      <c r="O13" s="48"/>
      <c r="P13" s="48"/>
      <c r="Q13" s="48"/>
      <c r="R13" s="48"/>
      <c r="S13" s="48"/>
    </row>
    <row r="14" s="15" customFormat="1" ht="27" customHeight="1">
      <c r="A14" s="35"/>
    </row>
    <row r="15" s="15" customFormat="1" ht="27" customHeight="1">
      <c r="A15" s="35"/>
    </row>
    <row r="16" s="15" customFormat="1" ht="27" customHeight="1">
      <c r="A16" s="35"/>
    </row>
    <row r="17" s="15" customFormat="1" ht="27.75" customHeight="1">
      <c r="A17" s="35"/>
    </row>
    <row r="18" s="15" customFormat="1" ht="27.75" customHeight="1">
      <c r="A18" s="35"/>
    </row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26">
    <mergeCell ref="R4:R5"/>
    <mergeCell ref="S4:S5"/>
    <mergeCell ref="J4:J5"/>
    <mergeCell ref="K4:K5"/>
    <mergeCell ref="N4:N5"/>
    <mergeCell ref="O4:O5"/>
    <mergeCell ref="P4:P5"/>
    <mergeCell ref="Q4:Q5"/>
    <mergeCell ref="L4:M4"/>
    <mergeCell ref="J3:M3"/>
    <mergeCell ref="A3:A5"/>
    <mergeCell ref="B4:B5"/>
    <mergeCell ref="C4:C5"/>
    <mergeCell ref="D4:D5"/>
    <mergeCell ref="E4:E5"/>
    <mergeCell ref="F4:F5"/>
    <mergeCell ref="N3:S3"/>
    <mergeCell ref="G4:G5"/>
    <mergeCell ref="H4:H5"/>
    <mergeCell ref="I4:I5"/>
    <mergeCell ref="A1:S1"/>
    <mergeCell ref="R2:S2"/>
    <mergeCell ref="B3:C3"/>
    <mergeCell ref="D3:E3"/>
    <mergeCell ref="F3:G3"/>
    <mergeCell ref="H3:I3"/>
  </mergeCells>
  <printOptions/>
  <pageMargins left="0.7900000000000001" right="0.39" top="0.59" bottom="0.59" header="0.51" footer="0.51"/>
  <pageSetup fitToHeight="1" fitToWidth="1" horizontalDpi="200" verticalDpi="2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showZeros="0" workbookViewId="0" topLeftCell="A1">
      <selection activeCell="F10" sqref="F10"/>
    </sheetView>
  </sheetViews>
  <sheetFormatPr defaultColWidth="9.00390625" defaultRowHeight="14.25"/>
  <cols>
    <col min="1" max="1" width="26.00390625" style="101" customWidth="1"/>
    <col min="2" max="8" width="14.375" style="101" customWidth="1"/>
    <col min="9" max="16384" width="9.00390625" style="101" customWidth="1"/>
  </cols>
  <sheetData>
    <row r="1" spans="1:8" s="98" customFormat="1" ht="34.5" customHeight="1">
      <c r="A1" s="280" t="s">
        <v>8</v>
      </c>
      <c r="B1" s="280"/>
      <c r="C1" s="280"/>
      <c r="D1" s="280"/>
      <c r="E1" s="280"/>
      <c r="F1" s="280"/>
      <c r="G1" s="280"/>
      <c r="H1" s="102"/>
    </row>
    <row r="2" s="3" customFormat="1" ht="27" customHeight="1">
      <c r="G2" s="3" t="s">
        <v>70</v>
      </c>
    </row>
    <row r="3" spans="1:7" s="99" customFormat="1" ht="23.25" customHeight="1">
      <c r="A3" s="283"/>
      <c r="B3" s="281" t="s">
        <v>42</v>
      </c>
      <c r="C3" s="281"/>
      <c r="D3" s="281"/>
      <c r="E3" s="281"/>
      <c r="F3" s="281" t="s">
        <v>43</v>
      </c>
      <c r="G3" s="282"/>
    </row>
    <row r="4" spans="1:7" s="99" customFormat="1" ht="36" customHeight="1">
      <c r="A4" s="284"/>
      <c r="B4" s="177" t="s">
        <v>44</v>
      </c>
      <c r="C4" s="177" t="s">
        <v>45</v>
      </c>
      <c r="D4" s="43" t="s">
        <v>46</v>
      </c>
      <c r="E4" s="43" t="s">
        <v>47</v>
      </c>
      <c r="F4" s="177" t="s">
        <v>48</v>
      </c>
      <c r="G4" s="74" t="s">
        <v>49</v>
      </c>
    </row>
    <row r="5" spans="1:7" s="15" customFormat="1" ht="18.75" customHeight="1">
      <c r="A5" s="136" t="s">
        <v>50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38">
        <v>6</v>
      </c>
    </row>
    <row r="6" spans="1:7" s="15" customFormat="1" ht="21.75" customHeight="1">
      <c r="A6" s="178" t="s">
        <v>51</v>
      </c>
      <c r="B6" s="179">
        <v>3016</v>
      </c>
      <c r="C6" s="179">
        <v>4299</v>
      </c>
      <c r="D6" s="179">
        <v>11034</v>
      </c>
      <c r="E6" s="179">
        <v>3252</v>
      </c>
      <c r="F6" s="179">
        <v>464</v>
      </c>
      <c r="G6" s="180">
        <v>382</v>
      </c>
    </row>
    <row r="7" spans="1:7" s="15" customFormat="1" ht="21.75" customHeight="1">
      <c r="A7" s="181" t="s">
        <v>52</v>
      </c>
      <c r="B7" s="12">
        <v>2430</v>
      </c>
      <c r="C7" s="12">
        <v>3676</v>
      </c>
      <c r="D7" s="12">
        <v>9214</v>
      </c>
      <c r="E7" s="12">
        <v>2566</v>
      </c>
      <c r="F7" s="12">
        <v>455</v>
      </c>
      <c r="G7" s="18">
        <v>374</v>
      </c>
    </row>
    <row r="8" spans="1:7" s="15" customFormat="1" ht="21.75" customHeight="1">
      <c r="A8" s="181" t="s">
        <v>53</v>
      </c>
      <c r="B8" s="12">
        <v>551</v>
      </c>
      <c r="C8" s="12">
        <v>623</v>
      </c>
      <c r="D8" s="12">
        <v>1820</v>
      </c>
      <c r="E8" s="12">
        <v>686</v>
      </c>
      <c r="F8" s="12">
        <v>9</v>
      </c>
      <c r="G8" s="18">
        <v>8</v>
      </c>
    </row>
    <row r="9" spans="1:7" s="15" customFormat="1" ht="21.75" customHeight="1">
      <c r="A9" s="181" t="s">
        <v>54</v>
      </c>
      <c r="B9" s="12">
        <v>35</v>
      </c>
      <c r="C9" s="12">
        <v>0</v>
      </c>
      <c r="D9" s="12">
        <v>0</v>
      </c>
      <c r="E9" s="12">
        <v>0</v>
      </c>
      <c r="F9" s="12">
        <v>0</v>
      </c>
      <c r="G9" s="18">
        <v>0</v>
      </c>
    </row>
    <row r="10" spans="1:7" s="15" customFormat="1" ht="21.75" customHeight="1">
      <c r="A10" s="181" t="s">
        <v>55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8">
        <v>0</v>
      </c>
    </row>
    <row r="11" spans="1:7" s="15" customFormat="1" ht="21.75" customHeight="1">
      <c r="A11" s="182" t="s">
        <v>56</v>
      </c>
      <c r="B11" s="12">
        <v>42318</v>
      </c>
      <c r="C11" s="12">
        <v>45280</v>
      </c>
      <c r="D11" s="12">
        <v>165006</v>
      </c>
      <c r="E11" s="12">
        <v>27273</v>
      </c>
      <c r="F11" s="12">
        <v>16119</v>
      </c>
      <c r="G11" s="18">
        <v>14034</v>
      </c>
    </row>
    <row r="12" spans="1:7" s="15" customFormat="1" ht="21.75" customHeight="1">
      <c r="A12" s="181" t="s">
        <v>57</v>
      </c>
      <c r="B12" s="12">
        <v>15768</v>
      </c>
      <c r="C12" s="12">
        <v>17164</v>
      </c>
      <c r="D12" s="12">
        <v>51063</v>
      </c>
      <c r="E12" s="12">
        <v>16113</v>
      </c>
      <c r="F12" s="12">
        <v>4795</v>
      </c>
      <c r="G12" s="18">
        <v>4376</v>
      </c>
    </row>
    <row r="13" spans="1:7" s="15" customFormat="1" ht="21.75" customHeight="1">
      <c r="A13" s="181" t="s">
        <v>58</v>
      </c>
      <c r="B13" s="12">
        <v>6148</v>
      </c>
      <c r="C13" s="12">
        <v>5846</v>
      </c>
      <c r="D13" s="12">
        <v>18184</v>
      </c>
      <c r="E13" s="12">
        <v>6152</v>
      </c>
      <c r="F13" s="12">
        <v>1564</v>
      </c>
      <c r="G13" s="18">
        <v>1399</v>
      </c>
    </row>
    <row r="14" spans="1:7" s="15" customFormat="1" ht="21.75" customHeight="1">
      <c r="A14" s="181" t="s">
        <v>59</v>
      </c>
      <c r="B14" s="12">
        <v>9620</v>
      </c>
      <c r="C14" s="12">
        <v>11318</v>
      </c>
      <c r="D14" s="12">
        <v>32879</v>
      </c>
      <c r="E14" s="12">
        <v>9961</v>
      </c>
      <c r="F14" s="12">
        <v>3231</v>
      </c>
      <c r="G14" s="18">
        <v>2977</v>
      </c>
    </row>
    <row r="15" spans="1:7" s="15" customFormat="1" ht="21.75" customHeight="1">
      <c r="A15" s="181" t="s">
        <v>60</v>
      </c>
      <c r="B15" s="12">
        <v>11184</v>
      </c>
      <c r="C15" s="12">
        <v>13524</v>
      </c>
      <c r="D15" s="12">
        <v>75958</v>
      </c>
      <c r="E15" s="12">
        <v>11160</v>
      </c>
      <c r="F15" s="12">
        <v>5915</v>
      </c>
      <c r="G15" s="18">
        <v>5819</v>
      </c>
    </row>
    <row r="16" spans="1:7" s="15" customFormat="1" ht="21.75" customHeight="1">
      <c r="A16" s="181" t="s">
        <v>61</v>
      </c>
      <c r="B16" s="12">
        <v>15337</v>
      </c>
      <c r="C16" s="12">
        <v>14531</v>
      </c>
      <c r="D16" s="12">
        <v>37651</v>
      </c>
      <c r="E16" s="12">
        <v>0</v>
      </c>
      <c r="F16" s="12">
        <v>5380</v>
      </c>
      <c r="G16" s="18">
        <v>3811</v>
      </c>
    </row>
    <row r="17" spans="1:7" s="15" customFormat="1" ht="21.75" customHeight="1">
      <c r="A17" s="181" t="s">
        <v>62</v>
      </c>
      <c r="B17" s="12">
        <v>29</v>
      </c>
      <c r="C17" s="12">
        <v>61</v>
      </c>
      <c r="D17" s="12">
        <v>334</v>
      </c>
      <c r="E17" s="12">
        <v>0</v>
      </c>
      <c r="F17" s="12">
        <v>29</v>
      </c>
      <c r="G17" s="18">
        <v>28</v>
      </c>
    </row>
    <row r="18" spans="1:7" s="15" customFormat="1" ht="21.75" customHeight="1">
      <c r="A18" s="181" t="s">
        <v>66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8">
        <v>0</v>
      </c>
    </row>
    <row r="19" spans="1:7" s="15" customFormat="1" ht="21.75" customHeight="1">
      <c r="A19" s="181" t="s">
        <v>67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8">
        <v>0</v>
      </c>
    </row>
    <row r="20" spans="1:7" s="15" customFormat="1" ht="21.75" customHeight="1">
      <c r="A20" s="183" t="s">
        <v>68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9">
        <v>0</v>
      </c>
    </row>
    <row r="21" s="15" customFormat="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</sheetData>
  <sheetProtection/>
  <mergeCells count="4">
    <mergeCell ref="A1:G1"/>
    <mergeCell ref="B3:E3"/>
    <mergeCell ref="F3:G3"/>
    <mergeCell ref="A3:A4"/>
  </mergeCells>
  <printOptions/>
  <pageMargins left="0.7900000000000001" right="0.55" top="0.59" bottom="0.59" header="0.51" footer="0.51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showZeros="0" workbookViewId="0" topLeftCell="A1">
      <selection activeCell="F9" sqref="F9"/>
    </sheetView>
  </sheetViews>
  <sheetFormatPr defaultColWidth="9.00390625" defaultRowHeight="14.25"/>
  <cols>
    <col min="1" max="1" width="9.00390625" style="65" customWidth="1"/>
    <col min="2" max="2" width="10.50390625" style="65" bestFit="1" customWidth="1"/>
    <col min="3" max="4" width="7.25390625" style="65" customWidth="1"/>
    <col min="5" max="5" width="6.625" style="65" customWidth="1"/>
    <col min="6" max="6" width="7.25390625" style="65" customWidth="1"/>
    <col min="7" max="7" width="7.00390625" style="65" customWidth="1"/>
    <col min="8" max="8" width="6.25390625" style="65" customWidth="1"/>
    <col min="9" max="9" width="6.375" style="65" customWidth="1"/>
    <col min="10" max="13" width="7.25390625" style="65" customWidth="1"/>
    <col min="14" max="14" width="6.625" style="65" customWidth="1"/>
    <col min="15" max="15" width="6.125" style="65" customWidth="1"/>
    <col min="16" max="16" width="6.375" style="65" customWidth="1"/>
    <col min="17" max="16384" width="9.00390625" style="65" customWidth="1"/>
  </cols>
  <sheetData>
    <row r="1" spans="1:16" s="60" customFormat="1" ht="34.5" customHeight="1">
      <c r="A1" s="289" t="s">
        <v>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</row>
    <row r="2" spans="15:16" s="133" customFormat="1" ht="27" customHeight="1">
      <c r="O2" s="290" t="s">
        <v>71</v>
      </c>
      <c r="P2" s="290"/>
    </row>
    <row r="3" spans="1:16" ht="28.5" customHeight="1">
      <c r="A3" s="302"/>
      <c r="B3" s="303"/>
      <c r="C3" s="294" t="s">
        <v>72</v>
      </c>
      <c r="D3" s="294" t="s">
        <v>44</v>
      </c>
      <c r="E3" s="291" t="s">
        <v>45</v>
      </c>
      <c r="F3" s="292"/>
      <c r="G3" s="293"/>
      <c r="H3" s="294" t="s">
        <v>73</v>
      </c>
      <c r="I3" s="294"/>
      <c r="J3" s="294"/>
      <c r="K3" s="294"/>
      <c r="L3" s="294"/>
      <c r="M3" s="294"/>
      <c r="N3" s="294" t="s">
        <v>74</v>
      </c>
      <c r="O3" s="294" t="s">
        <v>75</v>
      </c>
      <c r="P3" s="291"/>
    </row>
    <row r="4" spans="1:16" ht="41.25" customHeight="1">
      <c r="A4" s="304"/>
      <c r="B4" s="305"/>
      <c r="C4" s="297"/>
      <c r="D4" s="297"/>
      <c r="E4" s="165" t="s">
        <v>48</v>
      </c>
      <c r="F4" s="165" t="s">
        <v>76</v>
      </c>
      <c r="G4" s="165" t="s">
        <v>77</v>
      </c>
      <c r="H4" s="165" t="s">
        <v>48</v>
      </c>
      <c r="I4" s="165" t="s">
        <v>78</v>
      </c>
      <c r="J4" s="165" t="s">
        <v>79</v>
      </c>
      <c r="K4" s="165" t="s">
        <v>80</v>
      </c>
      <c r="L4" s="165" t="s">
        <v>81</v>
      </c>
      <c r="M4" s="165" t="s">
        <v>82</v>
      </c>
      <c r="N4" s="297"/>
      <c r="O4" s="165" t="s">
        <v>48</v>
      </c>
      <c r="P4" s="168" t="s">
        <v>83</v>
      </c>
    </row>
    <row r="5" spans="1:16" ht="17.25" customHeight="1">
      <c r="A5" s="295" t="s">
        <v>50</v>
      </c>
      <c r="B5" s="296"/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28">
        <v>11</v>
      </c>
      <c r="N5" s="28">
        <v>12</v>
      </c>
      <c r="O5" s="28">
        <v>13</v>
      </c>
      <c r="P5" s="136">
        <v>14</v>
      </c>
    </row>
    <row r="6" spans="1:16" s="122" customFormat="1" ht="24" customHeight="1">
      <c r="A6" s="298" t="s">
        <v>84</v>
      </c>
      <c r="B6" s="299"/>
      <c r="C6" s="160">
        <v>8</v>
      </c>
      <c r="D6" s="160">
        <v>8410</v>
      </c>
      <c r="E6" s="160">
        <v>9428</v>
      </c>
      <c r="F6" s="160">
        <v>8300</v>
      </c>
      <c r="G6" s="160">
        <v>2570</v>
      </c>
      <c r="H6" s="160">
        <v>24863</v>
      </c>
      <c r="I6" s="160">
        <v>11034</v>
      </c>
      <c r="J6" s="160">
        <v>9428</v>
      </c>
      <c r="K6" s="160">
        <v>7827</v>
      </c>
      <c r="L6" s="160">
        <v>6787</v>
      </c>
      <c r="M6" s="160">
        <v>821</v>
      </c>
      <c r="N6" s="160">
        <v>8030</v>
      </c>
      <c r="O6" s="160">
        <v>1022</v>
      </c>
      <c r="P6" s="162">
        <v>790</v>
      </c>
    </row>
    <row r="7" spans="1:16" s="122" customFormat="1" ht="18.75" customHeight="1">
      <c r="A7" s="300" t="s">
        <v>85</v>
      </c>
      <c r="B7" s="173" t="s">
        <v>86</v>
      </c>
      <c r="C7" s="70">
        <v>0</v>
      </c>
      <c r="D7" s="70">
        <v>5314</v>
      </c>
      <c r="E7" s="70">
        <v>7211</v>
      </c>
      <c r="F7" s="70">
        <v>7211</v>
      </c>
      <c r="G7" s="70">
        <v>2570</v>
      </c>
      <c r="H7" s="70">
        <v>18876</v>
      </c>
      <c r="I7" s="70">
        <v>9214</v>
      </c>
      <c r="J7" s="70">
        <v>7211</v>
      </c>
      <c r="K7" s="70">
        <v>5624</v>
      </c>
      <c r="L7" s="70">
        <v>5220</v>
      </c>
      <c r="M7" s="70">
        <v>821</v>
      </c>
      <c r="N7" s="70">
        <v>5496</v>
      </c>
      <c r="O7" s="70">
        <v>0</v>
      </c>
      <c r="P7" s="75">
        <v>0</v>
      </c>
    </row>
    <row r="8" spans="1:16" s="122" customFormat="1" ht="18.75" customHeight="1">
      <c r="A8" s="300"/>
      <c r="B8" s="173" t="s">
        <v>87</v>
      </c>
      <c r="C8" s="70">
        <v>0</v>
      </c>
      <c r="D8" s="70">
        <v>2988</v>
      </c>
      <c r="E8" s="70">
        <v>2217</v>
      </c>
      <c r="F8" s="70">
        <v>1089</v>
      </c>
      <c r="G8" s="70">
        <v>0</v>
      </c>
      <c r="H8" s="70">
        <v>5987</v>
      </c>
      <c r="I8" s="70">
        <v>1820</v>
      </c>
      <c r="J8" s="70">
        <v>2217</v>
      </c>
      <c r="K8" s="70">
        <v>2203</v>
      </c>
      <c r="L8" s="70">
        <v>1567</v>
      </c>
      <c r="M8" s="70">
        <v>0</v>
      </c>
      <c r="N8" s="70">
        <v>2534</v>
      </c>
      <c r="O8" s="70">
        <v>0</v>
      </c>
      <c r="P8" s="75">
        <v>0</v>
      </c>
    </row>
    <row r="9" spans="1:16" s="122" customFormat="1" ht="18.75" customHeight="1">
      <c r="A9" s="300"/>
      <c r="B9" s="173" t="s">
        <v>88</v>
      </c>
      <c r="C9" s="70">
        <v>0</v>
      </c>
      <c r="D9" s="70">
        <v>108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5">
        <v>0</v>
      </c>
    </row>
    <row r="10" spans="1:16" s="122" customFormat="1" ht="18.75" customHeight="1">
      <c r="A10" s="300" t="s">
        <v>89</v>
      </c>
      <c r="B10" s="174" t="s">
        <v>90</v>
      </c>
      <c r="C10" s="70">
        <v>7</v>
      </c>
      <c r="D10" s="70">
        <v>6259</v>
      </c>
      <c r="E10" s="70">
        <v>8574</v>
      </c>
      <c r="F10" s="70">
        <v>7446</v>
      </c>
      <c r="G10" s="70">
        <v>1956</v>
      </c>
      <c r="H10" s="70">
        <v>21847</v>
      </c>
      <c r="I10" s="70">
        <v>9928</v>
      </c>
      <c r="J10" s="70">
        <v>8574</v>
      </c>
      <c r="K10" s="70">
        <v>6944</v>
      </c>
      <c r="L10" s="70">
        <v>6329</v>
      </c>
      <c r="M10" s="70">
        <v>0</v>
      </c>
      <c r="N10" s="70">
        <v>7111</v>
      </c>
      <c r="O10" s="70">
        <v>997</v>
      </c>
      <c r="P10" s="75">
        <v>768</v>
      </c>
    </row>
    <row r="11" spans="1:16" s="122" customFormat="1" ht="18.75" customHeight="1">
      <c r="A11" s="300"/>
      <c r="B11" s="175" t="s">
        <v>91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5">
        <v>0</v>
      </c>
    </row>
    <row r="12" spans="1:16" s="122" customFormat="1" ht="18.75" customHeight="1">
      <c r="A12" s="300"/>
      <c r="B12" s="176" t="s">
        <v>87</v>
      </c>
      <c r="C12" s="70">
        <v>1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25</v>
      </c>
      <c r="P12" s="75">
        <v>22</v>
      </c>
    </row>
    <row r="13" spans="1:16" s="122" customFormat="1" ht="18.75" customHeight="1">
      <c r="A13" s="300"/>
      <c r="B13" s="176" t="s">
        <v>88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5">
        <v>0</v>
      </c>
    </row>
    <row r="14" spans="1:16" s="122" customFormat="1" ht="18.75" customHeight="1">
      <c r="A14" s="300"/>
      <c r="B14" s="176" t="s">
        <v>92</v>
      </c>
      <c r="C14" s="70">
        <v>0</v>
      </c>
      <c r="D14" s="70">
        <v>2151</v>
      </c>
      <c r="E14" s="70">
        <v>854</v>
      </c>
      <c r="F14" s="70">
        <v>854</v>
      </c>
      <c r="G14" s="70">
        <v>614</v>
      </c>
      <c r="H14" s="70">
        <v>3016</v>
      </c>
      <c r="I14" s="70">
        <v>1106</v>
      </c>
      <c r="J14" s="70">
        <v>854</v>
      </c>
      <c r="K14" s="70">
        <v>883</v>
      </c>
      <c r="L14" s="70">
        <v>458</v>
      </c>
      <c r="M14" s="70">
        <v>821</v>
      </c>
      <c r="N14" s="70">
        <v>919</v>
      </c>
      <c r="O14" s="70">
        <v>0</v>
      </c>
      <c r="P14" s="75">
        <v>0</v>
      </c>
    </row>
    <row r="15" spans="1:16" s="122" customFormat="1" ht="18.75" customHeight="1">
      <c r="A15" s="300"/>
      <c r="B15" s="176" t="s">
        <v>93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5">
        <v>0</v>
      </c>
    </row>
    <row r="16" spans="1:16" s="122" customFormat="1" ht="18.75" customHeight="1">
      <c r="A16" s="300" t="s">
        <v>94</v>
      </c>
      <c r="B16" s="150" t="s">
        <v>95</v>
      </c>
      <c r="C16" s="70">
        <v>7</v>
      </c>
      <c r="D16" s="70">
        <v>6194</v>
      </c>
      <c r="E16" s="70">
        <v>8284</v>
      </c>
      <c r="F16" s="70">
        <v>7156</v>
      </c>
      <c r="G16" s="70">
        <v>1956</v>
      </c>
      <c r="H16" s="70">
        <v>21222</v>
      </c>
      <c r="I16" s="70">
        <v>9722</v>
      </c>
      <c r="J16" s="70">
        <v>8284</v>
      </c>
      <c r="K16" s="70">
        <v>6686</v>
      </c>
      <c r="L16" s="70">
        <v>6252</v>
      </c>
      <c r="M16" s="70">
        <v>0</v>
      </c>
      <c r="N16" s="70">
        <v>7034</v>
      </c>
      <c r="O16" s="70">
        <v>986</v>
      </c>
      <c r="P16" s="75">
        <v>768</v>
      </c>
    </row>
    <row r="17" spans="1:16" s="122" customFormat="1" ht="18.75" customHeight="1">
      <c r="A17" s="300"/>
      <c r="B17" s="150" t="s">
        <v>96</v>
      </c>
      <c r="C17" s="70">
        <v>0</v>
      </c>
      <c r="D17" s="70">
        <v>571</v>
      </c>
      <c r="E17" s="70">
        <v>614</v>
      </c>
      <c r="F17" s="70">
        <v>614</v>
      </c>
      <c r="G17" s="70">
        <v>614</v>
      </c>
      <c r="H17" s="70">
        <v>2253</v>
      </c>
      <c r="I17" s="70">
        <v>905</v>
      </c>
      <c r="J17" s="70">
        <v>614</v>
      </c>
      <c r="K17" s="70">
        <v>519</v>
      </c>
      <c r="L17" s="70">
        <v>299</v>
      </c>
      <c r="M17" s="70">
        <v>821</v>
      </c>
      <c r="N17" s="70">
        <v>575</v>
      </c>
      <c r="O17" s="70">
        <v>0</v>
      </c>
      <c r="P17" s="75">
        <v>0</v>
      </c>
    </row>
    <row r="18" spans="1:16" s="122" customFormat="1" ht="18.75" customHeight="1">
      <c r="A18" s="300"/>
      <c r="B18" s="150" t="s">
        <v>97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5">
        <v>0</v>
      </c>
    </row>
    <row r="19" spans="1:16" s="122" customFormat="1" ht="18.75" customHeight="1">
      <c r="A19" s="301"/>
      <c r="B19" s="151" t="s">
        <v>98</v>
      </c>
      <c r="C19" s="72">
        <v>1</v>
      </c>
      <c r="D19" s="72">
        <v>1645</v>
      </c>
      <c r="E19" s="72">
        <v>530</v>
      </c>
      <c r="F19" s="72">
        <v>530</v>
      </c>
      <c r="G19" s="72">
        <v>0</v>
      </c>
      <c r="H19" s="72">
        <v>1388</v>
      </c>
      <c r="I19" s="72">
        <v>407</v>
      </c>
      <c r="J19" s="72">
        <v>530</v>
      </c>
      <c r="K19" s="72">
        <v>622</v>
      </c>
      <c r="L19" s="72">
        <v>236</v>
      </c>
      <c r="M19" s="72">
        <v>0</v>
      </c>
      <c r="N19" s="72">
        <v>421</v>
      </c>
      <c r="O19" s="72">
        <v>36</v>
      </c>
      <c r="P19" s="76">
        <v>22</v>
      </c>
    </row>
    <row r="20" s="122" customFormat="1" ht="11.25"/>
    <row r="21" s="122" customFormat="1" ht="11.25"/>
    <row r="22" s="122" customFormat="1" ht="11.25"/>
  </sheetData>
  <sheetProtection/>
  <mergeCells count="14">
    <mergeCell ref="A6:B6"/>
    <mergeCell ref="A7:A9"/>
    <mergeCell ref="A10:A15"/>
    <mergeCell ref="A16:A19"/>
    <mergeCell ref="C3:C4"/>
    <mergeCell ref="D3:D4"/>
    <mergeCell ref="A3:B4"/>
    <mergeCell ref="A1:P1"/>
    <mergeCell ref="O2:P2"/>
    <mergeCell ref="E3:G3"/>
    <mergeCell ref="H3:M3"/>
    <mergeCell ref="O3:P3"/>
    <mergeCell ref="A5:B5"/>
    <mergeCell ref="N3:N4"/>
  </mergeCells>
  <printOptions/>
  <pageMargins left="0.7900000000000001" right="0.39" top="0.59" bottom="0.59" header="0.51" footer="0.5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showZeros="0" workbookViewId="0" topLeftCell="A1">
      <selection activeCell="A1" sqref="A1:O1"/>
    </sheetView>
  </sheetViews>
  <sheetFormatPr defaultColWidth="9.00390625" defaultRowHeight="14.25"/>
  <cols>
    <col min="1" max="1" width="8.625" style="65" customWidth="1"/>
    <col min="2" max="2" width="9.50390625" style="65" customWidth="1"/>
    <col min="3" max="3" width="6.875" style="65" customWidth="1"/>
    <col min="4" max="6" width="7.50390625" style="65" customWidth="1"/>
    <col min="7" max="8" width="7.875" style="65" customWidth="1"/>
    <col min="9" max="12" width="6.25390625" style="65" customWidth="1"/>
    <col min="13" max="13" width="5.875" style="65" customWidth="1"/>
    <col min="14" max="14" width="6.125" style="65" customWidth="1"/>
    <col min="15" max="16384" width="9.00390625" style="65" customWidth="1"/>
  </cols>
  <sheetData>
    <row r="1" spans="1:15" s="60" customFormat="1" ht="34.5" customHeight="1">
      <c r="A1" s="306" t="s">
        <v>10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14:15" s="133" customFormat="1" ht="27" customHeight="1">
      <c r="N2" s="307" t="s">
        <v>99</v>
      </c>
      <c r="O2" s="307"/>
    </row>
    <row r="3" spans="1:15" ht="30" customHeight="1">
      <c r="A3" s="313"/>
      <c r="B3" s="308"/>
      <c r="C3" s="308" t="s">
        <v>100</v>
      </c>
      <c r="D3" s="308" t="s">
        <v>101</v>
      </c>
      <c r="E3" s="308" t="s">
        <v>44</v>
      </c>
      <c r="F3" s="308" t="s">
        <v>45</v>
      </c>
      <c r="G3" s="308" t="s">
        <v>102</v>
      </c>
      <c r="H3" s="308"/>
      <c r="I3" s="308"/>
      <c r="J3" s="308"/>
      <c r="K3" s="308"/>
      <c r="L3" s="308"/>
      <c r="M3" s="308" t="s">
        <v>103</v>
      </c>
      <c r="N3" s="308" t="s">
        <v>104</v>
      </c>
      <c r="O3" s="311" t="s">
        <v>105</v>
      </c>
    </row>
    <row r="4" spans="1:15" ht="30" customHeight="1">
      <c r="A4" s="313"/>
      <c r="B4" s="308"/>
      <c r="C4" s="308"/>
      <c r="D4" s="308"/>
      <c r="E4" s="308"/>
      <c r="F4" s="308"/>
      <c r="G4" s="110" t="s">
        <v>48</v>
      </c>
      <c r="H4" s="110" t="s">
        <v>106</v>
      </c>
      <c r="I4" s="110" t="s">
        <v>107</v>
      </c>
      <c r="J4" s="110" t="s">
        <v>79</v>
      </c>
      <c r="K4" s="110" t="s">
        <v>80</v>
      </c>
      <c r="L4" s="110" t="s">
        <v>81</v>
      </c>
      <c r="M4" s="308"/>
      <c r="N4" s="308"/>
      <c r="O4" s="312"/>
    </row>
    <row r="5" spans="1:15" ht="19.5" customHeight="1">
      <c r="A5" s="295" t="s">
        <v>50</v>
      </c>
      <c r="B5" s="296"/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28">
        <v>11</v>
      </c>
      <c r="N5" s="28">
        <v>12</v>
      </c>
      <c r="O5" s="136">
        <v>13</v>
      </c>
    </row>
    <row r="6" spans="1:15" s="122" customFormat="1" ht="30" customHeight="1">
      <c r="A6" s="309" t="s">
        <v>84</v>
      </c>
      <c r="B6" s="310"/>
      <c r="C6" s="137">
        <v>21</v>
      </c>
      <c r="D6" s="137">
        <v>777</v>
      </c>
      <c r="E6" s="137">
        <v>13037</v>
      </c>
      <c r="F6" s="137">
        <v>13036</v>
      </c>
      <c r="G6" s="137">
        <v>39920</v>
      </c>
      <c r="H6" s="137">
        <v>18184</v>
      </c>
      <c r="I6" s="137">
        <v>26983</v>
      </c>
      <c r="J6" s="137">
        <v>13036</v>
      </c>
      <c r="K6" s="137">
        <v>13476</v>
      </c>
      <c r="L6" s="137">
        <v>13408</v>
      </c>
      <c r="M6" s="137">
        <v>13408</v>
      </c>
      <c r="N6" s="137">
        <v>3296</v>
      </c>
      <c r="O6" s="141">
        <v>2912</v>
      </c>
    </row>
    <row r="7" spans="1:15" s="122" customFormat="1" ht="30" customHeight="1">
      <c r="A7" s="300" t="s">
        <v>94</v>
      </c>
      <c r="B7" s="138" t="s">
        <v>95</v>
      </c>
      <c r="C7" s="70">
        <v>13</v>
      </c>
      <c r="D7" s="70">
        <v>657</v>
      </c>
      <c r="E7" s="70">
        <v>11143</v>
      </c>
      <c r="F7" s="70">
        <v>11163</v>
      </c>
      <c r="G7" s="70">
        <v>34107</v>
      </c>
      <c r="H7" s="70">
        <v>15825</v>
      </c>
      <c r="I7" s="70">
        <v>22463</v>
      </c>
      <c r="J7" s="70">
        <v>11163</v>
      </c>
      <c r="K7" s="70">
        <v>11486</v>
      </c>
      <c r="L7" s="70">
        <v>11458</v>
      </c>
      <c r="M7" s="70">
        <v>11458</v>
      </c>
      <c r="N7" s="70">
        <v>2658</v>
      </c>
      <c r="O7" s="75">
        <v>2486</v>
      </c>
    </row>
    <row r="8" spans="1:15" s="122" customFormat="1" ht="30" customHeight="1">
      <c r="A8" s="300"/>
      <c r="B8" s="138" t="s">
        <v>96</v>
      </c>
      <c r="C8" s="70">
        <v>1</v>
      </c>
      <c r="D8" s="70">
        <v>18</v>
      </c>
      <c r="E8" s="70">
        <v>332</v>
      </c>
      <c r="F8" s="70">
        <v>327</v>
      </c>
      <c r="G8" s="70">
        <v>967</v>
      </c>
      <c r="H8" s="70">
        <v>480</v>
      </c>
      <c r="I8" s="70">
        <v>690</v>
      </c>
      <c r="J8" s="70">
        <v>327</v>
      </c>
      <c r="K8" s="70">
        <v>321</v>
      </c>
      <c r="L8" s="70">
        <v>319</v>
      </c>
      <c r="M8" s="70">
        <v>319</v>
      </c>
      <c r="N8" s="70">
        <v>82</v>
      </c>
      <c r="O8" s="75">
        <v>68</v>
      </c>
    </row>
    <row r="9" spans="1:15" s="122" customFormat="1" ht="30" customHeight="1">
      <c r="A9" s="300"/>
      <c r="B9" s="138" t="s">
        <v>97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5">
        <v>0</v>
      </c>
    </row>
    <row r="10" spans="1:15" s="122" customFormat="1" ht="30" customHeight="1">
      <c r="A10" s="300"/>
      <c r="B10" s="138" t="s">
        <v>98</v>
      </c>
      <c r="C10" s="70">
        <v>7</v>
      </c>
      <c r="D10" s="70">
        <v>102</v>
      </c>
      <c r="E10" s="70">
        <v>1562</v>
      </c>
      <c r="F10" s="70">
        <v>1546</v>
      </c>
      <c r="G10" s="70">
        <v>4846</v>
      </c>
      <c r="H10" s="70">
        <v>1879</v>
      </c>
      <c r="I10" s="70">
        <v>3830</v>
      </c>
      <c r="J10" s="70">
        <v>1546</v>
      </c>
      <c r="K10" s="70">
        <v>1669</v>
      </c>
      <c r="L10" s="70">
        <v>1631</v>
      </c>
      <c r="M10" s="70">
        <v>1631</v>
      </c>
      <c r="N10" s="70">
        <v>556</v>
      </c>
      <c r="O10" s="75">
        <v>358</v>
      </c>
    </row>
    <row r="11" spans="1:15" s="122" customFormat="1" ht="30" customHeight="1">
      <c r="A11" s="300" t="s">
        <v>108</v>
      </c>
      <c r="B11" s="138" t="s">
        <v>109</v>
      </c>
      <c r="C11" s="70">
        <v>14</v>
      </c>
      <c r="D11" s="70">
        <v>440</v>
      </c>
      <c r="E11" s="70">
        <v>7445</v>
      </c>
      <c r="F11" s="70">
        <v>7273</v>
      </c>
      <c r="G11" s="70">
        <v>22247</v>
      </c>
      <c r="H11" s="70">
        <v>10079</v>
      </c>
      <c r="I11" s="70">
        <v>12784</v>
      </c>
      <c r="J11" s="70">
        <v>7273</v>
      </c>
      <c r="K11" s="70">
        <v>7428</v>
      </c>
      <c r="L11" s="70">
        <v>7546</v>
      </c>
      <c r="M11" s="70">
        <v>7546</v>
      </c>
      <c r="N11" s="70">
        <v>1914</v>
      </c>
      <c r="O11" s="75">
        <v>1706</v>
      </c>
    </row>
    <row r="12" spans="1:15" s="122" customFormat="1" ht="30" customHeight="1">
      <c r="A12" s="300"/>
      <c r="B12" s="138" t="s">
        <v>110</v>
      </c>
      <c r="C12" s="70">
        <v>7</v>
      </c>
      <c r="D12" s="70">
        <v>337</v>
      </c>
      <c r="E12" s="70">
        <v>5592</v>
      </c>
      <c r="F12" s="70">
        <v>5763</v>
      </c>
      <c r="G12" s="70">
        <v>17673</v>
      </c>
      <c r="H12" s="70">
        <v>8105</v>
      </c>
      <c r="I12" s="70">
        <v>14199</v>
      </c>
      <c r="J12" s="70">
        <v>5763</v>
      </c>
      <c r="K12" s="70">
        <v>6048</v>
      </c>
      <c r="L12" s="70">
        <v>5862</v>
      </c>
      <c r="M12" s="70">
        <v>5862</v>
      </c>
      <c r="N12" s="70">
        <v>1382</v>
      </c>
      <c r="O12" s="75">
        <v>1206</v>
      </c>
    </row>
    <row r="13" spans="1:15" s="122" customFormat="1" ht="30" customHeight="1">
      <c r="A13" s="301"/>
      <c r="B13" s="172" t="s">
        <v>111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6">
        <v>0</v>
      </c>
    </row>
    <row r="14" s="122" customFormat="1" ht="11.25"/>
    <row r="15" s="122" customFormat="1" ht="11.25"/>
    <row r="16" s="122" customFormat="1" ht="11.25"/>
    <row r="17" s="122" customFormat="1" ht="11.25"/>
    <row r="18" s="122" customFormat="1" ht="11.25"/>
    <row r="19" s="122" customFormat="1" ht="11.25"/>
    <row r="20" s="122" customFormat="1" ht="11.25"/>
    <row r="21" s="122" customFormat="1" ht="11.25"/>
    <row r="22" s="122" customFormat="1" ht="11.25"/>
  </sheetData>
  <sheetProtection/>
  <mergeCells count="15">
    <mergeCell ref="A11:A13"/>
    <mergeCell ref="C3:C4"/>
    <mergeCell ref="D3:D4"/>
    <mergeCell ref="E3:E4"/>
    <mergeCell ref="F3:F4"/>
    <mergeCell ref="M3:M4"/>
    <mergeCell ref="A3:B4"/>
    <mergeCell ref="A1:O1"/>
    <mergeCell ref="N2:O2"/>
    <mergeCell ref="G3:L3"/>
    <mergeCell ref="A5:B5"/>
    <mergeCell ref="A6:B6"/>
    <mergeCell ref="A7:A10"/>
    <mergeCell ref="N3:N4"/>
    <mergeCell ref="O3:O4"/>
  </mergeCells>
  <printOptions/>
  <pageMargins left="0.7900000000000001" right="0.39" top="0.59" bottom="0.59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showZeros="0" workbookViewId="0" topLeftCell="A1">
      <selection activeCell="L10" sqref="L10"/>
    </sheetView>
  </sheetViews>
  <sheetFormatPr defaultColWidth="9.00390625" defaultRowHeight="14.25"/>
  <cols>
    <col min="1" max="1" width="8.625" style="65" customWidth="1"/>
    <col min="2" max="2" width="9.75390625" style="65" customWidth="1"/>
    <col min="3" max="3" width="6.875" style="65" customWidth="1"/>
    <col min="4" max="4" width="5.875" style="65" customWidth="1"/>
    <col min="5" max="7" width="7.50390625" style="65" customWidth="1"/>
    <col min="8" max="9" width="7.875" style="65" customWidth="1"/>
    <col min="10" max="10" width="6.00390625" style="65" customWidth="1"/>
    <col min="11" max="11" width="6.625" style="65" customWidth="1"/>
    <col min="12" max="14" width="6.25390625" style="65" customWidth="1"/>
    <col min="15" max="15" width="5.25390625" style="65" customWidth="1"/>
    <col min="16" max="16" width="7.00390625" style="65" customWidth="1"/>
    <col min="17" max="17" width="6.125" style="65" customWidth="1"/>
    <col min="18" max="18" width="7.625" style="65" customWidth="1"/>
    <col min="19" max="16384" width="9.00390625" style="65" customWidth="1"/>
  </cols>
  <sheetData>
    <row r="1" spans="1:18" s="60" customFormat="1" ht="34.5" customHeight="1">
      <c r="A1" s="306" t="s">
        <v>11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</row>
    <row r="2" spans="17:18" s="133" customFormat="1" ht="27" customHeight="1">
      <c r="Q2" s="307" t="s">
        <v>112</v>
      </c>
      <c r="R2" s="307"/>
    </row>
    <row r="3" spans="1:18" s="122" customFormat="1" ht="32.25" customHeight="1">
      <c r="A3" s="313"/>
      <c r="B3" s="308"/>
      <c r="C3" s="308" t="s">
        <v>100</v>
      </c>
      <c r="D3" s="308" t="s">
        <v>101</v>
      </c>
      <c r="E3" s="308" t="s">
        <v>44</v>
      </c>
      <c r="F3" s="308" t="s">
        <v>45</v>
      </c>
      <c r="G3" s="308" t="s">
        <v>102</v>
      </c>
      <c r="H3" s="308"/>
      <c r="I3" s="308"/>
      <c r="J3" s="308"/>
      <c r="K3" s="308"/>
      <c r="L3" s="308"/>
      <c r="M3" s="308"/>
      <c r="N3" s="308"/>
      <c r="O3" s="308"/>
      <c r="P3" s="308" t="s">
        <v>103</v>
      </c>
      <c r="Q3" s="308" t="s">
        <v>104</v>
      </c>
      <c r="R3" s="318" t="s">
        <v>105</v>
      </c>
    </row>
    <row r="4" spans="1:18" s="122" customFormat="1" ht="32.25" customHeight="1">
      <c r="A4" s="314"/>
      <c r="B4" s="297"/>
      <c r="C4" s="297"/>
      <c r="D4" s="297"/>
      <c r="E4" s="297"/>
      <c r="F4" s="297"/>
      <c r="G4" s="165" t="s">
        <v>48</v>
      </c>
      <c r="H4" s="165" t="s">
        <v>106</v>
      </c>
      <c r="I4" s="165" t="s">
        <v>107</v>
      </c>
      <c r="J4" s="165" t="s">
        <v>113</v>
      </c>
      <c r="K4" s="165" t="s">
        <v>114</v>
      </c>
      <c r="L4" s="165" t="s">
        <v>79</v>
      </c>
      <c r="M4" s="165" t="s">
        <v>80</v>
      </c>
      <c r="N4" s="165" t="s">
        <v>81</v>
      </c>
      <c r="O4" s="165" t="s">
        <v>115</v>
      </c>
      <c r="P4" s="297"/>
      <c r="Q4" s="297"/>
      <c r="R4" s="319"/>
    </row>
    <row r="5" spans="1:18" ht="24" customHeight="1">
      <c r="A5" s="296" t="s">
        <v>50</v>
      </c>
      <c r="B5" s="315"/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28">
        <v>11</v>
      </c>
      <c r="N5" s="28">
        <v>12</v>
      </c>
      <c r="O5" s="28">
        <v>13</v>
      </c>
      <c r="P5" s="28">
        <v>14</v>
      </c>
      <c r="Q5" s="169">
        <v>15</v>
      </c>
      <c r="R5" s="161">
        <v>16</v>
      </c>
    </row>
    <row r="6" spans="1:18" s="164" customFormat="1" ht="32.25" customHeight="1">
      <c r="A6" s="316" t="s">
        <v>84</v>
      </c>
      <c r="B6" s="317"/>
      <c r="C6" s="166">
        <v>101</v>
      </c>
      <c r="D6" s="166">
        <v>1570</v>
      </c>
      <c r="E6" s="166">
        <v>22094</v>
      </c>
      <c r="F6" s="166">
        <v>25228</v>
      </c>
      <c r="G6" s="166">
        <v>74161</v>
      </c>
      <c r="H6" s="166">
        <v>32879</v>
      </c>
      <c r="I6" s="166">
        <v>34681</v>
      </c>
      <c r="J6" s="166">
        <v>4236</v>
      </c>
      <c r="K6" s="166">
        <v>4381</v>
      </c>
      <c r="L6" s="166">
        <v>25230</v>
      </c>
      <c r="M6" s="166">
        <v>25928</v>
      </c>
      <c r="N6" s="166">
        <v>23003</v>
      </c>
      <c r="O6" s="166">
        <v>0</v>
      </c>
      <c r="P6" s="166">
        <v>23003</v>
      </c>
      <c r="Q6" s="156">
        <v>6461</v>
      </c>
      <c r="R6" s="170">
        <v>5796</v>
      </c>
    </row>
    <row r="7" spans="1:18" s="164" customFormat="1" ht="32.25" customHeight="1">
      <c r="A7" s="300" t="s">
        <v>94</v>
      </c>
      <c r="B7" s="150" t="s">
        <v>95</v>
      </c>
      <c r="C7" s="167">
        <v>82</v>
      </c>
      <c r="D7" s="167">
        <v>1110</v>
      </c>
      <c r="E7" s="167">
        <v>15311</v>
      </c>
      <c r="F7" s="167">
        <v>18358</v>
      </c>
      <c r="G7" s="167">
        <v>52788</v>
      </c>
      <c r="H7" s="167">
        <v>24783</v>
      </c>
      <c r="I7" s="167">
        <v>16489</v>
      </c>
      <c r="J7" s="167">
        <v>2780</v>
      </c>
      <c r="K7" s="167">
        <v>3191</v>
      </c>
      <c r="L7" s="167">
        <v>18360</v>
      </c>
      <c r="M7" s="167">
        <v>18250</v>
      </c>
      <c r="N7" s="167">
        <v>16178</v>
      </c>
      <c r="O7" s="167">
        <v>0</v>
      </c>
      <c r="P7" s="167">
        <v>16178</v>
      </c>
      <c r="Q7" s="149">
        <v>4788</v>
      </c>
      <c r="R7" s="171">
        <v>4526</v>
      </c>
    </row>
    <row r="8" spans="1:18" s="122" customFormat="1" ht="32.25" customHeight="1">
      <c r="A8" s="300"/>
      <c r="B8" s="150" t="s">
        <v>96</v>
      </c>
      <c r="C8" s="70">
        <v>1</v>
      </c>
      <c r="D8" s="70">
        <v>7</v>
      </c>
      <c r="E8" s="70">
        <v>68</v>
      </c>
      <c r="F8" s="70">
        <v>110</v>
      </c>
      <c r="G8" s="70">
        <v>271</v>
      </c>
      <c r="H8" s="70">
        <v>107</v>
      </c>
      <c r="I8" s="70">
        <v>55</v>
      </c>
      <c r="J8" s="70">
        <v>0</v>
      </c>
      <c r="K8" s="70">
        <v>0</v>
      </c>
      <c r="L8" s="70">
        <v>110</v>
      </c>
      <c r="M8" s="70">
        <v>76</v>
      </c>
      <c r="N8" s="70">
        <v>85</v>
      </c>
      <c r="O8" s="70">
        <v>0</v>
      </c>
      <c r="P8" s="70">
        <v>85</v>
      </c>
      <c r="Q8" s="70">
        <v>55</v>
      </c>
      <c r="R8" s="75">
        <v>50</v>
      </c>
    </row>
    <row r="9" spans="1:18" s="122" customFormat="1" ht="32.25" customHeight="1">
      <c r="A9" s="300"/>
      <c r="B9" s="150" t="s">
        <v>97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5">
        <v>0</v>
      </c>
    </row>
    <row r="10" spans="1:18" s="122" customFormat="1" ht="32.25" customHeight="1">
      <c r="A10" s="300"/>
      <c r="B10" s="150" t="s">
        <v>98</v>
      </c>
      <c r="C10" s="70">
        <v>18</v>
      </c>
      <c r="D10" s="70">
        <v>453</v>
      </c>
      <c r="E10" s="70">
        <v>6715</v>
      </c>
      <c r="F10" s="70">
        <v>6760</v>
      </c>
      <c r="G10" s="70">
        <v>21102</v>
      </c>
      <c r="H10" s="70">
        <v>7989</v>
      </c>
      <c r="I10" s="70">
        <v>18137</v>
      </c>
      <c r="J10" s="70">
        <v>1456</v>
      </c>
      <c r="K10" s="70">
        <v>1190</v>
      </c>
      <c r="L10" s="70">
        <v>6760</v>
      </c>
      <c r="M10" s="70">
        <v>7602</v>
      </c>
      <c r="N10" s="70">
        <v>6740</v>
      </c>
      <c r="O10" s="70">
        <v>0</v>
      </c>
      <c r="P10" s="70">
        <v>6740</v>
      </c>
      <c r="Q10" s="70">
        <v>1618</v>
      </c>
      <c r="R10" s="75">
        <v>1220</v>
      </c>
    </row>
    <row r="11" spans="1:18" s="122" customFormat="1" ht="32.25" customHeight="1">
      <c r="A11" s="300" t="s">
        <v>108</v>
      </c>
      <c r="B11" s="150" t="s">
        <v>109</v>
      </c>
      <c r="C11" s="70">
        <v>42</v>
      </c>
      <c r="D11" s="70">
        <v>650</v>
      </c>
      <c r="E11" s="70">
        <v>9190</v>
      </c>
      <c r="F11" s="70">
        <v>10596</v>
      </c>
      <c r="G11" s="70">
        <v>30490</v>
      </c>
      <c r="H11" s="70">
        <v>13858</v>
      </c>
      <c r="I11" s="70">
        <v>10044</v>
      </c>
      <c r="J11" s="70">
        <v>3072</v>
      </c>
      <c r="K11" s="70">
        <v>411</v>
      </c>
      <c r="L11" s="70">
        <v>10596</v>
      </c>
      <c r="M11" s="70">
        <v>10514</v>
      </c>
      <c r="N11" s="70">
        <v>9380</v>
      </c>
      <c r="O11" s="70">
        <v>0</v>
      </c>
      <c r="P11" s="70">
        <v>9380</v>
      </c>
      <c r="Q11" s="70">
        <v>2772</v>
      </c>
      <c r="R11" s="75">
        <v>2507</v>
      </c>
    </row>
    <row r="12" spans="1:18" s="122" customFormat="1" ht="32.25" customHeight="1">
      <c r="A12" s="300"/>
      <c r="B12" s="157" t="s">
        <v>116</v>
      </c>
      <c r="C12" s="139">
        <v>32</v>
      </c>
      <c r="D12" s="139">
        <v>538</v>
      </c>
      <c r="E12" s="139">
        <v>7625</v>
      </c>
      <c r="F12" s="139">
        <v>8894</v>
      </c>
      <c r="G12" s="139">
        <v>25557</v>
      </c>
      <c r="H12" s="139">
        <v>11554</v>
      </c>
      <c r="I12" s="139">
        <v>7991</v>
      </c>
      <c r="J12" s="139">
        <v>3065</v>
      </c>
      <c r="K12" s="139">
        <v>0</v>
      </c>
      <c r="L12" s="139">
        <v>8894</v>
      </c>
      <c r="M12" s="139">
        <v>8850</v>
      </c>
      <c r="N12" s="139">
        <v>7813</v>
      </c>
      <c r="O12" s="139">
        <v>0</v>
      </c>
      <c r="P12" s="139">
        <v>7813</v>
      </c>
      <c r="Q12" s="139">
        <v>2286</v>
      </c>
      <c r="R12" s="163">
        <v>2065</v>
      </c>
    </row>
    <row r="13" spans="1:18" s="122" customFormat="1" ht="32.25" customHeight="1">
      <c r="A13" s="300"/>
      <c r="B13" s="150" t="s">
        <v>110</v>
      </c>
      <c r="C13" s="70">
        <v>34</v>
      </c>
      <c r="D13" s="70">
        <v>698</v>
      </c>
      <c r="E13" s="70">
        <v>9767</v>
      </c>
      <c r="F13" s="70">
        <v>11215</v>
      </c>
      <c r="G13" s="70">
        <v>33707</v>
      </c>
      <c r="H13" s="70">
        <v>14465</v>
      </c>
      <c r="I13" s="70">
        <v>18640</v>
      </c>
      <c r="J13" s="70">
        <v>1164</v>
      </c>
      <c r="K13" s="70">
        <v>2641</v>
      </c>
      <c r="L13" s="70">
        <v>11217</v>
      </c>
      <c r="M13" s="70">
        <v>11988</v>
      </c>
      <c r="N13" s="70">
        <v>10502</v>
      </c>
      <c r="O13" s="70">
        <v>0</v>
      </c>
      <c r="P13" s="70">
        <v>10502</v>
      </c>
      <c r="Q13" s="70">
        <v>2648</v>
      </c>
      <c r="R13" s="75">
        <v>2354</v>
      </c>
    </row>
    <row r="14" spans="1:18" s="122" customFormat="1" ht="32.25" customHeight="1">
      <c r="A14" s="301"/>
      <c r="B14" s="151" t="s">
        <v>111</v>
      </c>
      <c r="C14" s="72">
        <v>25</v>
      </c>
      <c r="D14" s="72">
        <v>222</v>
      </c>
      <c r="E14" s="72">
        <v>3137</v>
      </c>
      <c r="F14" s="72">
        <v>3417</v>
      </c>
      <c r="G14" s="72">
        <v>9964</v>
      </c>
      <c r="H14" s="72">
        <v>4556</v>
      </c>
      <c r="I14" s="72">
        <v>5997</v>
      </c>
      <c r="J14" s="72">
        <v>0</v>
      </c>
      <c r="K14" s="72">
        <v>1329</v>
      </c>
      <c r="L14" s="72">
        <v>3417</v>
      </c>
      <c r="M14" s="72">
        <v>3426</v>
      </c>
      <c r="N14" s="72">
        <v>3121</v>
      </c>
      <c r="O14" s="72">
        <v>0</v>
      </c>
      <c r="P14" s="72">
        <v>3121</v>
      </c>
      <c r="Q14" s="72">
        <v>1041</v>
      </c>
      <c r="R14" s="76">
        <v>935</v>
      </c>
    </row>
    <row r="15" s="122" customFormat="1" ht="11.25"/>
    <row r="16" s="122" customFormat="1" ht="11.25"/>
    <row r="17" s="122" customFormat="1" ht="11.25"/>
    <row r="18" s="122" customFormat="1" ht="11.25"/>
    <row r="19" s="122" customFormat="1" ht="11.25"/>
    <row r="20" s="122" customFormat="1" ht="11.25"/>
    <row r="21" s="122" customFormat="1" ht="11.25"/>
    <row r="22" s="122" customFormat="1" ht="11.25"/>
    <row r="23" s="122" customFormat="1" ht="11.25"/>
  </sheetData>
  <sheetProtection/>
  <mergeCells count="15">
    <mergeCell ref="A5:B5"/>
    <mergeCell ref="A6:B6"/>
    <mergeCell ref="A7:A10"/>
    <mergeCell ref="Q3:Q4"/>
    <mergeCell ref="R3:R4"/>
    <mergeCell ref="A1:R1"/>
    <mergeCell ref="Q2:R2"/>
    <mergeCell ref="A11:A14"/>
    <mergeCell ref="C3:C4"/>
    <mergeCell ref="D3:D4"/>
    <mergeCell ref="E3:E4"/>
    <mergeCell ref="F3:F4"/>
    <mergeCell ref="P3:P4"/>
    <mergeCell ref="A3:B4"/>
    <mergeCell ref="G3:O3"/>
  </mergeCells>
  <printOptions/>
  <pageMargins left="0.7900000000000001" right="0.39" top="0.59" bottom="0.59" header="0.31" footer="0.31"/>
  <pageSetup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showZeros="0" workbookViewId="0" topLeftCell="A1">
      <selection activeCell="R1" sqref="R1:R16384"/>
    </sheetView>
  </sheetViews>
  <sheetFormatPr defaultColWidth="12.00390625" defaultRowHeight="13.5" customHeight="1"/>
  <cols>
    <col min="1" max="1" width="8.25390625" style="152" customWidth="1"/>
    <col min="2" max="2" width="11.00390625" style="153" customWidth="1"/>
    <col min="3" max="3" width="5.875" style="153" customWidth="1"/>
    <col min="4" max="4" width="6.875" style="153" customWidth="1"/>
    <col min="5" max="5" width="7.50390625" style="153" customWidth="1"/>
    <col min="6" max="6" width="7.25390625" style="153" customWidth="1"/>
    <col min="7" max="7" width="7.125" style="153" customWidth="1"/>
    <col min="8" max="9" width="7.375" style="153" customWidth="1"/>
    <col min="10" max="10" width="7.75390625" style="153" customWidth="1"/>
    <col min="11" max="11" width="6.125" style="153" customWidth="1"/>
    <col min="12" max="12" width="5.875" style="153" customWidth="1"/>
    <col min="13" max="13" width="7.625" style="153" customWidth="1"/>
    <col min="14" max="14" width="6.625" style="153" customWidth="1"/>
    <col min="15" max="15" width="7.25390625" style="65" customWidth="1"/>
    <col min="16" max="16" width="5.00390625" style="65" customWidth="1"/>
    <col min="17" max="17" width="4.875" style="65" customWidth="1"/>
    <col min="18" max="16384" width="12.00390625" style="65" customWidth="1"/>
  </cols>
  <sheetData>
    <row r="1" spans="1:17" s="60" customFormat="1" ht="34.5" customHeight="1">
      <c r="A1" s="306" t="s">
        <v>12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</row>
    <row r="2" spans="1:17" s="133" customFormat="1" ht="27" customHeight="1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P2" s="290" t="s">
        <v>117</v>
      </c>
      <c r="Q2" s="290"/>
    </row>
    <row r="3" spans="1:17" ht="27" customHeight="1">
      <c r="A3" s="321"/>
      <c r="B3" s="322"/>
      <c r="C3" s="294" t="s">
        <v>118</v>
      </c>
      <c r="D3" s="294" t="s">
        <v>119</v>
      </c>
      <c r="E3" s="294" t="s">
        <v>120</v>
      </c>
      <c r="F3" s="294" t="s">
        <v>44</v>
      </c>
      <c r="G3" s="294" t="s">
        <v>45</v>
      </c>
      <c r="H3" s="294" t="s">
        <v>121</v>
      </c>
      <c r="I3" s="294"/>
      <c r="J3" s="294"/>
      <c r="K3" s="294"/>
      <c r="L3" s="294"/>
      <c r="M3" s="294" t="s">
        <v>103</v>
      </c>
      <c r="N3" s="294" t="s">
        <v>104</v>
      </c>
      <c r="O3" s="294" t="s">
        <v>105</v>
      </c>
      <c r="P3" s="294" t="s">
        <v>122</v>
      </c>
      <c r="Q3" s="291"/>
    </row>
    <row r="4" spans="1:17" s="63" customFormat="1" ht="27" customHeight="1">
      <c r="A4" s="323"/>
      <c r="B4" s="324"/>
      <c r="C4" s="320"/>
      <c r="D4" s="320"/>
      <c r="E4" s="320"/>
      <c r="F4" s="320"/>
      <c r="G4" s="320"/>
      <c r="H4" s="67" t="s">
        <v>48</v>
      </c>
      <c r="I4" s="67" t="s">
        <v>106</v>
      </c>
      <c r="J4" s="67" t="s">
        <v>123</v>
      </c>
      <c r="K4" s="67" t="s">
        <v>113</v>
      </c>
      <c r="L4" s="67" t="s">
        <v>114</v>
      </c>
      <c r="M4" s="320"/>
      <c r="N4" s="320"/>
      <c r="O4" s="320"/>
      <c r="P4" s="67" t="s">
        <v>124</v>
      </c>
      <c r="Q4" s="78" t="s">
        <v>125</v>
      </c>
    </row>
    <row r="5" spans="1:17" ht="19.5" customHeight="1">
      <c r="A5" s="296" t="s">
        <v>50</v>
      </c>
      <c r="B5" s="315"/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28">
        <v>11</v>
      </c>
      <c r="N5" s="28">
        <v>12</v>
      </c>
      <c r="O5" s="28">
        <v>13</v>
      </c>
      <c r="P5" s="28">
        <v>14</v>
      </c>
      <c r="Q5" s="161">
        <v>15</v>
      </c>
    </row>
    <row r="6" spans="1:17" s="122" customFormat="1" ht="27" customHeight="1">
      <c r="A6" s="316" t="s">
        <v>84</v>
      </c>
      <c r="B6" s="317"/>
      <c r="C6" s="156">
        <v>284</v>
      </c>
      <c r="D6" s="156">
        <v>47</v>
      </c>
      <c r="E6" s="156">
        <v>4239</v>
      </c>
      <c r="F6" s="156">
        <v>24720</v>
      </c>
      <c r="G6" s="156">
        <v>29398</v>
      </c>
      <c r="H6" s="156">
        <v>167201</v>
      </c>
      <c r="I6" s="156">
        <v>75958</v>
      </c>
      <c r="J6" s="156">
        <v>14215</v>
      </c>
      <c r="K6" s="156">
        <v>5547</v>
      </c>
      <c r="L6" s="156">
        <v>9399</v>
      </c>
      <c r="M6" s="156">
        <v>25204</v>
      </c>
      <c r="N6" s="156">
        <v>8992</v>
      </c>
      <c r="O6" s="160">
        <v>8756</v>
      </c>
      <c r="P6" s="160">
        <v>283</v>
      </c>
      <c r="Q6" s="162">
        <v>74</v>
      </c>
    </row>
    <row r="7" spans="1:17" s="122" customFormat="1" ht="27" customHeight="1">
      <c r="A7" s="300" t="s">
        <v>94</v>
      </c>
      <c r="B7" s="150" t="s">
        <v>126</v>
      </c>
      <c r="C7" s="149">
        <v>274</v>
      </c>
      <c r="D7" s="149">
        <v>47</v>
      </c>
      <c r="E7" s="149">
        <v>3860</v>
      </c>
      <c r="F7" s="149">
        <v>21235</v>
      </c>
      <c r="G7" s="149">
        <v>28013</v>
      </c>
      <c r="H7" s="149">
        <v>152358</v>
      </c>
      <c r="I7" s="149">
        <v>70360</v>
      </c>
      <c r="J7" s="149">
        <v>5366</v>
      </c>
      <c r="K7" s="149">
        <v>5314</v>
      </c>
      <c r="L7" s="149">
        <v>8129</v>
      </c>
      <c r="M7" s="149">
        <v>21420</v>
      </c>
      <c r="N7" s="149">
        <v>8107</v>
      </c>
      <c r="O7" s="70">
        <v>7947</v>
      </c>
      <c r="P7" s="70">
        <v>281</v>
      </c>
      <c r="Q7" s="75">
        <v>56</v>
      </c>
    </row>
    <row r="8" spans="1:17" s="122" customFormat="1" ht="27" customHeight="1">
      <c r="A8" s="300"/>
      <c r="B8" s="150" t="s">
        <v>127</v>
      </c>
      <c r="C8" s="149">
        <v>1</v>
      </c>
      <c r="D8" s="149">
        <v>0</v>
      </c>
      <c r="E8" s="149">
        <v>7</v>
      </c>
      <c r="F8" s="149">
        <v>59</v>
      </c>
      <c r="G8" s="149">
        <v>45</v>
      </c>
      <c r="H8" s="149">
        <v>299</v>
      </c>
      <c r="I8" s="149">
        <v>145</v>
      </c>
      <c r="J8" s="149">
        <v>5</v>
      </c>
      <c r="K8" s="149">
        <v>0</v>
      </c>
      <c r="L8" s="149">
        <v>0</v>
      </c>
      <c r="M8" s="149">
        <v>57</v>
      </c>
      <c r="N8" s="149">
        <v>23</v>
      </c>
      <c r="O8" s="70">
        <v>23</v>
      </c>
      <c r="P8" s="70">
        <v>2</v>
      </c>
      <c r="Q8" s="75">
        <v>0</v>
      </c>
    </row>
    <row r="9" spans="1:17" s="122" customFormat="1" ht="27" customHeight="1">
      <c r="A9" s="300"/>
      <c r="B9" s="150" t="s">
        <v>128</v>
      </c>
      <c r="C9" s="149">
        <v>0</v>
      </c>
      <c r="D9" s="149">
        <v>0</v>
      </c>
      <c r="E9" s="149">
        <v>0</v>
      </c>
      <c r="F9" s="149">
        <v>0</v>
      </c>
      <c r="G9" s="149">
        <v>0</v>
      </c>
      <c r="H9" s="149">
        <v>0</v>
      </c>
      <c r="I9" s="149">
        <v>0</v>
      </c>
      <c r="J9" s="149">
        <v>0</v>
      </c>
      <c r="K9" s="149">
        <v>0</v>
      </c>
      <c r="L9" s="149">
        <v>0</v>
      </c>
      <c r="M9" s="149">
        <v>0</v>
      </c>
      <c r="N9" s="149">
        <v>0</v>
      </c>
      <c r="O9" s="70">
        <v>0</v>
      </c>
      <c r="P9" s="70">
        <v>0</v>
      </c>
      <c r="Q9" s="75">
        <v>0</v>
      </c>
    </row>
    <row r="10" spans="1:17" s="122" customFormat="1" ht="27" customHeight="1">
      <c r="A10" s="300"/>
      <c r="B10" s="150" t="s">
        <v>129</v>
      </c>
      <c r="C10" s="149">
        <v>9</v>
      </c>
      <c r="D10" s="149">
        <v>0</v>
      </c>
      <c r="E10" s="149">
        <v>372</v>
      </c>
      <c r="F10" s="149">
        <v>3426</v>
      </c>
      <c r="G10" s="149">
        <v>1340</v>
      </c>
      <c r="H10" s="149">
        <v>14544</v>
      </c>
      <c r="I10" s="149">
        <v>5453</v>
      </c>
      <c r="J10" s="149">
        <v>8844</v>
      </c>
      <c r="K10" s="149">
        <v>233</v>
      </c>
      <c r="L10" s="149">
        <v>1270</v>
      </c>
      <c r="M10" s="149">
        <v>3727</v>
      </c>
      <c r="N10" s="149">
        <v>862</v>
      </c>
      <c r="O10" s="70">
        <v>786</v>
      </c>
      <c r="P10" s="70">
        <v>0</v>
      </c>
      <c r="Q10" s="75">
        <v>18</v>
      </c>
    </row>
    <row r="11" spans="1:17" s="122" customFormat="1" ht="27" customHeight="1">
      <c r="A11" s="300" t="s">
        <v>108</v>
      </c>
      <c r="B11" s="150" t="s">
        <v>130</v>
      </c>
      <c r="C11" s="149">
        <v>65</v>
      </c>
      <c r="D11" s="149">
        <v>6</v>
      </c>
      <c r="E11" s="149">
        <v>1512</v>
      </c>
      <c r="F11" s="149">
        <v>10056</v>
      </c>
      <c r="G11" s="149">
        <v>12247</v>
      </c>
      <c r="H11" s="149">
        <v>68035</v>
      </c>
      <c r="I11" s="149">
        <v>30724</v>
      </c>
      <c r="J11" s="149">
        <v>3648</v>
      </c>
      <c r="K11" s="149">
        <v>4779</v>
      </c>
      <c r="L11" s="149">
        <v>1223</v>
      </c>
      <c r="M11" s="149">
        <v>10308</v>
      </c>
      <c r="N11" s="149">
        <v>3573</v>
      </c>
      <c r="O11" s="70">
        <v>3491</v>
      </c>
      <c r="P11" s="70">
        <v>32</v>
      </c>
      <c r="Q11" s="75">
        <v>17</v>
      </c>
    </row>
    <row r="12" spans="1:17" s="122" customFormat="1" ht="27" customHeight="1">
      <c r="A12" s="300"/>
      <c r="B12" s="157" t="s">
        <v>131</v>
      </c>
      <c r="C12" s="158">
        <v>30</v>
      </c>
      <c r="D12" s="158">
        <v>0</v>
      </c>
      <c r="E12" s="158">
        <v>1148</v>
      </c>
      <c r="F12" s="158">
        <v>8320</v>
      </c>
      <c r="G12" s="158">
        <v>9889</v>
      </c>
      <c r="H12" s="158">
        <v>55401</v>
      </c>
      <c r="I12" s="158">
        <v>24982</v>
      </c>
      <c r="J12" s="158">
        <v>2521</v>
      </c>
      <c r="K12" s="158">
        <v>4755</v>
      </c>
      <c r="L12" s="158">
        <v>0</v>
      </c>
      <c r="M12" s="158">
        <v>8536</v>
      </c>
      <c r="N12" s="158">
        <v>2842</v>
      </c>
      <c r="O12" s="139">
        <v>2775</v>
      </c>
      <c r="P12" s="139">
        <v>12</v>
      </c>
      <c r="Q12" s="163">
        <v>17</v>
      </c>
    </row>
    <row r="13" spans="1:17" s="122" customFormat="1" ht="27" customHeight="1">
      <c r="A13" s="300"/>
      <c r="B13" s="150" t="s">
        <v>132</v>
      </c>
      <c r="C13" s="149">
        <v>59</v>
      </c>
      <c r="D13" s="149">
        <v>6</v>
      </c>
      <c r="E13" s="149">
        <v>1389</v>
      </c>
      <c r="F13" s="149">
        <v>8741</v>
      </c>
      <c r="G13" s="149">
        <v>10214</v>
      </c>
      <c r="H13" s="149">
        <v>60168</v>
      </c>
      <c r="I13" s="149">
        <v>26835</v>
      </c>
      <c r="J13" s="149">
        <v>6989</v>
      </c>
      <c r="K13" s="149">
        <v>768</v>
      </c>
      <c r="L13" s="149">
        <v>3463</v>
      </c>
      <c r="M13" s="149">
        <v>10521</v>
      </c>
      <c r="N13" s="149">
        <v>2880</v>
      </c>
      <c r="O13" s="70">
        <v>2819</v>
      </c>
      <c r="P13" s="70">
        <v>79</v>
      </c>
      <c r="Q13" s="75">
        <v>49</v>
      </c>
    </row>
    <row r="14" spans="1:17" s="122" customFormat="1" ht="27" customHeight="1">
      <c r="A14" s="301"/>
      <c r="B14" s="151" t="s">
        <v>133</v>
      </c>
      <c r="C14" s="159">
        <v>160</v>
      </c>
      <c r="D14" s="159">
        <v>35</v>
      </c>
      <c r="E14" s="159">
        <v>1338</v>
      </c>
      <c r="F14" s="159">
        <v>5923</v>
      </c>
      <c r="G14" s="159">
        <v>6937</v>
      </c>
      <c r="H14" s="159">
        <v>38998</v>
      </c>
      <c r="I14" s="159">
        <v>18399</v>
      </c>
      <c r="J14" s="159">
        <v>3578</v>
      </c>
      <c r="K14" s="159">
        <v>0</v>
      </c>
      <c r="L14" s="159">
        <v>4713</v>
      </c>
      <c r="M14" s="159">
        <v>4375</v>
      </c>
      <c r="N14" s="159">
        <v>2539</v>
      </c>
      <c r="O14" s="72">
        <v>2446</v>
      </c>
      <c r="P14" s="72">
        <v>172</v>
      </c>
      <c r="Q14" s="76">
        <v>8</v>
      </c>
    </row>
    <row r="15" spans="1:13" s="122" customFormat="1" ht="13.5" customHeight="1">
      <c r="A15" s="152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</row>
    <row r="16" spans="1:13" s="122" customFormat="1" ht="13.5" customHeight="1">
      <c r="A16" s="152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</row>
    <row r="17" spans="1:14" s="122" customFormat="1" ht="13.5" customHeight="1">
      <c r="A17" s="152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1:14" s="122" customFormat="1" ht="13.5" customHeight="1">
      <c r="A18" s="152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4" s="122" customFormat="1" ht="13.5" customHeight="1">
      <c r="A19" s="152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  <row r="20" spans="1:14" s="122" customFormat="1" ht="13.5" customHeight="1">
      <c r="A20" s="152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122" customFormat="1" ht="13.5" customHeight="1">
      <c r="A21" s="152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</row>
    <row r="22" spans="1:14" s="122" customFormat="1" ht="13.5" customHeight="1">
      <c r="A22" s="152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</row>
    <row r="23" spans="1:14" s="122" customFormat="1" ht="13.5" customHeight="1">
      <c r="A23" s="152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</row>
    <row r="39" ht="12.75" customHeight="1"/>
    <row r="80" ht="5.25" customHeight="1"/>
  </sheetData>
  <sheetProtection/>
  <mergeCells count="17">
    <mergeCell ref="A7:A10"/>
    <mergeCell ref="A11:A14"/>
    <mergeCell ref="C3:C4"/>
    <mergeCell ref="D3:D4"/>
    <mergeCell ref="E3:E4"/>
    <mergeCell ref="F3:F4"/>
    <mergeCell ref="A3:B4"/>
    <mergeCell ref="A1:Q1"/>
    <mergeCell ref="P2:Q2"/>
    <mergeCell ref="H3:L3"/>
    <mergeCell ref="P3:Q3"/>
    <mergeCell ref="A5:B5"/>
    <mergeCell ref="A6:B6"/>
    <mergeCell ref="G3:G4"/>
    <mergeCell ref="M3:M4"/>
    <mergeCell ref="N3:N4"/>
    <mergeCell ref="O3:O4"/>
  </mergeCells>
  <printOptions/>
  <pageMargins left="0.7900000000000001" right="0.39" top="0.59" bottom="0.59" header="0.51" footer="0.5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showZeros="0" workbookViewId="0" topLeftCell="A1">
      <selection activeCell="A6" sqref="A6:O19"/>
    </sheetView>
  </sheetViews>
  <sheetFormatPr defaultColWidth="9.00390625" defaultRowHeight="14.25"/>
  <cols>
    <col min="1" max="1" width="9.00390625" style="65" customWidth="1"/>
    <col min="2" max="2" width="11.875" style="65" customWidth="1"/>
    <col min="3" max="3" width="6.875" style="65" customWidth="1"/>
    <col min="4" max="4" width="7.75390625" style="65" customWidth="1"/>
    <col min="5" max="5" width="7.50390625" style="65" customWidth="1"/>
    <col min="6" max="6" width="7.625" style="65" customWidth="1"/>
    <col min="7" max="7" width="7.50390625" style="65" customWidth="1"/>
    <col min="8" max="8" width="7.125" style="65" customWidth="1"/>
    <col min="9" max="9" width="7.75390625" style="65" customWidth="1"/>
    <col min="10" max="10" width="6.00390625" style="65" customWidth="1"/>
    <col min="11" max="11" width="6.75390625" style="65" customWidth="1"/>
    <col min="12" max="15" width="7.875" style="65" customWidth="1"/>
    <col min="16" max="16384" width="9.00390625" style="65" customWidth="1"/>
  </cols>
  <sheetData>
    <row r="1" spans="1:15" s="60" customFormat="1" ht="34.5" customHeight="1">
      <c r="A1" s="289" t="s">
        <v>13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14:15" s="133" customFormat="1" ht="27" customHeight="1">
      <c r="N2" s="290" t="s">
        <v>134</v>
      </c>
      <c r="O2" s="290"/>
    </row>
    <row r="3" spans="1:15" ht="28.5" customHeight="1">
      <c r="A3" s="293"/>
      <c r="B3" s="294"/>
      <c r="C3" s="294" t="s">
        <v>135</v>
      </c>
      <c r="D3" s="294" t="s">
        <v>120</v>
      </c>
      <c r="E3" s="294" t="s">
        <v>136</v>
      </c>
      <c r="F3" s="294"/>
      <c r="G3" s="294" t="s">
        <v>137</v>
      </c>
      <c r="H3" s="294"/>
      <c r="I3" s="294" t="s">
        <v>138</v>
      </c>
      <c r="J3" s="294"/>
      <c r="K3" s="294" t="s">
        <v>43</v>
      </c>
      <c r="L3" s="294"/>
      <c r="M3" s="294"/>
      <c r="N3" s="294" t="s">
        <v>122</v>
      </c>
      <c r="O3" s="291"/>
    </row>
    <row r="4" spans="1:15" ht="28.5" customHeight="1">
      <c r="A4" s="325"/>
      <c r="B4" s="320"/>
      <c r="C4" s="320"/>
      <c r="D4" s="320"/>
      <c r="E4" s="67" t="s">
        <v>48</v>
      </c>
      <c r="F4" s="67" t="s">
        <v>78</v>
      </c>
      <c r="G4" s="67" t="s">
        <v>48</v>
      </c>
      <c r="H4" s="67" t="s">
        <v>78</v>
      </c>
      <c r="I4" s="67" t="s">
        <v>48</v>
      </c>
      <c r="J4" s="67" t="s">
        <v>78</v>
      </c>
      <c r="K4" s="67" t="s">
        <v>48</v>
      </c>
      <c r="L4" s="67" t="s">
        <v>139</v>
      </c>
      <c r="M4" s="67" t="s">
        <v>140</v>
      </c>
      <c r="N4" s="67" t="s">
        <v>141</v>
      </c>
      <c r="O4" s="78" t="s">
        <v>142</v>
      </c>
    </row>
    <row r="5" spans="1:15" ht="20.25" customHeight="1">
      <c r="A5" s="295" t="s">
        <v>50</v>
      </c>
      <c r="B5" s="296"/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28">
        <v>11</v>
      </c>
      <c r="N5" s="28">
        <v>12</v>
      </c>
      <c r="O5" s="136">
        <v>13</v>
      </c>
    </row>
    <row r="6" spans="1:16" s="122" customFormat="1" ht="28.5" customHeight="1">
      <c r="A6" s="309" t="s">
        <v>84</v>
      </c>
      <c r="B6" s="310"/>
      <c r="C6" s="137">
        <v>328</v>
      </c>
      <c r="D6" s="137">
        <v>2881</v>
      </c>
      <c r="E6" s="137">
        <v>30722</v>
      </c>
      <c r="F6" s="137">
        <v>14531</v>
      </c>
      <c r="G6" s="137">
        <v>79945</v>
      </c>
      <c r="H6" s="137">
        <v>37651</v>
      </c>
      <c r="I6" s="137">
        <v>32610</v>
      </c>
      <c r="J6" s="137">
        <v>15337</v>
      </c>
      <c r="K6" s="137">
        <v>5738</v>
      </c>
      <c r="L6" s="137">
        <v>415</v>
      </c>
      <c r="M6" s="137">
        <v>3892</v>
      </c>
      <c r="N6" s="137">
        <v>343</v>
      </c>
      <c r="O6" s="141">
        <v>15</v>
      </c>
      <c r="P6" s="122">
        <v>0</v>
      </c>
    </row>
    <row r="7" spans="1:16" s="122" customFormat="1" ht="24" customHeight="1">
      <c r="A7" s="326" t="s">
        <v>143</v>
      </c>
      <c r="B7" s="327"/>
      <c r="C7" s="70">
        <v>328</v>
      </c>
      <c r="D7" s="70">
        <v>2351</v>
      </c>
      <c r="E7" s="70">
        <v>24317</v>
      </c>
      <c r="F7" s="70">
        <v>11591</v>
      </c>
      <c r="G7" s="70">
        <v>66676</v>
      </c>
      <c r="H7" s="70">
        <v>31377</v>
      </c>
      <c r="I7" s="70">
        <v>24925</v>
      </c>
      <c r="J7" s="70">
        <v>11645</v>
      </c>
      <c r="K7" s="70">
        <v>5738</v>
      </c>
      <c r="L7" s="70">
        <v>415</v>
      </c>
      <c r="M7" s="70">
        <v>3892</v>
      </c>
      <c r="N7" s="70">
        <v>343</v>
      </c>
      <c r="O7" s="75">
        <v>15</v>
      </c>
      <c r="P7" s="122">
        <v>0</v>
      </c>
    </row>
    <row r="8" spans="1:16" s="122" customFormat="1" ht="24" customHeight="1">
      <c r="A8" s="326" t="s">
        <v>144</v>
      </c>
      <c r="B8" s="327"/>
      <c r="C8" s="70">
        <v>0</v>
      </c>
      <c r="D8" s="70">
        <v>530</v>
      </c>
      <c r="E8" s="70">
        <v>6405</v>
      </c>
      <c r="F8" s="70">
        <v>2940</v>
      </c>
      <c r="G8" s="70">
        <v>13269</v>
      </c>
      <c r="H8" s="70">
        <v>6274</v>
      </c>
      <c r="I8" s="70">
        <v>7685</v>
      </c>
      <c r="J8" s="70">
        <v>3692</v>
      </c>
      <c r="K8" s="70">
        <v>0</v>
      </c>
      <c r="L8" s="70">
        <v>0</v>
      </c>
      <c r="M8" s="70">
        <v>0</v>
      </c>
      <c r="N8" s="70">
        <v>0</v>
      </c>
      <c r="O8" s="75">
        <v>0</v>
      </c>
      <c r="P8" s="122">
        <v>0</v>
      </c>
    </row>
    <row r="9" spans="1:16" s="122" customFormat="1" ht="24" customHeight="1">
      <c r="A9" s="300" t="s">
        <v>94</v>
      </c>
      <c r="B9" s="150" t="s">
        <v>126</v>
      </c>
      <c r="C9" s="70">
        <v>108</v>
      </c>
      <c r="D9" s="70">
        <v>1358</v>
      </c>
      <c r="E9" s="70">
        <v>15868</v>
      </c>
      <c r="F9" s="70">
        <v>7479</v>
      </c>
      <c r="G9" s="70">
        <v>39048</v>
      </c>
      <c r="H9" s="70">
        <v>18345</v>
      </c>
      <c r="I9" s="70">
        <v>16214</v>
      </c>
      <c r="J9" s="70">
        <v>7646</v>
      </c>
      <c r="K9" s="70">
        <v>1560</v>
      </c>
      <c r="L9" s="70">
        <v>118</v>
      </c>
      <c r="M9" s="70">
        <v>1160</v>
      </c>
      <c r="N9" s="70">
        <v>245</v>
      </c>
      <c r="O9" s="75">
        <v>3</v>
      </c>
      <c r="P9" s="122">
        <v>0</v>
      </c>
    </row>
    <row r="10" spans="1:16" s="122" customFormat="1" ht="24" customHeight="1">
      <c r="A10" s="300"/>
      <c r="B10" s="150" t="s">
        <v>127</v>
      </c>
      <c r="C10" s="70">
        <v>1</v>
      </c>
      <c r="D10" s="70">
        <v>10</v>
      </c>
      <c r="E10" s="70">
        <v>163</v>
      </c>
      <c r="F10" s="70">
        <v>67</v>
      </c>
      <c r="G10" s="70">
        <v>532</v>
      </c>
      <c r="H10" s="70">
        <v>239</v>
      </c>
      <c r="I10" s="70">
        <v>20</v>
      </c>
      <c r="J10" s="70">
        <v>9</v>
      </c>
      <c r="K10" s="70">
        <v>20</v>
      </c>
      <c r="L10" s="70">
        <v>1</v>
      </c>
      <c r="M10" s="70">
        <v>9</v>
      </c>
      <c r="N10" s="70">
        <v>0</v>
      </c>
      <c r="O10" s="75">
        <v>0</v>
      </c>
      <c r="P10" s="122">
        <v>0</v>
      </c>
    </row>
    <row r="11" spans="1:16" s="122" customFormat="1" ht="24" customHeight="1">
      <c r="A11" s="300"/>
      <c r="B11" s="150" t="s">
        <v>128</v>
      </c>
      <c r="C11" s="70">
        <v>15</v>
      </c>
      <c r="D11" s="70">
        <v>130</v>
      </c>
      <c r="E11" s="70">
        <v>1406</v>
      </c>
      <c r="F11" s="70">
        <v>657</v>
      </c>
      <c r="G11" s="70">
        <v>4149</v>
      </c>
      <c r="H11" s="70">
        <v>1975</v>
      </c>
      <c r="I11" s="70">
        <v>1819</v>
      </c>
      <c r="J11" s="70">
        <v>883</v>
      </c>
      <c r="K11" s="70">
        <v>275</v>
      </c>
      <c r="L11" s="70">
        <v>22</v>
      </c>
      <c r="M11" s="70">
        <v>197</v>
      </c>
      <c r="N11" s="70">
        <v>98</v>
      </c>
      <c r="O11" s="75">
        <v>5</v>
      </c>
      <c r="P11" s="122">
        <v>0</v>
      </c>
    </row>
    <row r="12" spans="1:16" s="122" customFormat="1" ht="24" customHeight="1">
      <c r="A12" s="300"/>
      <c r="B12" s="150" t="s">
        <v>145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5">
        <v>0</v>
      </c>
      <c r="P12" s="122">
        <v>0</v>
      </c>
    </row>
    <row r="13" spans="1:16" s="122" customFormat="1" ht="24" customHeight="1">
      <c r="A13" s="300"/>
      <c r="B13" s="150" t="s">
        <v>146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5">
        <v>0</v>
      </c>
      <c r="P13" s="122">
        <v>0</v>
      </c>
    </row>
    <row r="14" spans="1:16" s="122" customFormat="1" ht="24" customHeight="1">
      <c r="A14" s="300"/>
      <c r="B14" s="150" t="s">
        <v>147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5">
        <v>0</v>
      </c>
      <c r="P14" s="122">
        <v>0</v>
      </c>
    </row>
    <row r="15" spans="1:16" s="122" customFormat="1" ht="24" customHeight="1">
      <c r="A15" s="300"/>
      <c r="B15" s="150" t="s">
        <v>129</v>
      </c>
      <c r="C15" s="70">
        <v>204</v>
      </c>
      <c r="D15" s="70">
        <v>1383</v>
      </c>
      <c r="E15" s="70">
        <v>13285</v>
      </c>
      <c r="F15" s="70">
        <v>6328</v>
      </c>
      <c r="G15" s="70">
        <v>36216</v>
      </c>
      <c r="H15" s="70">
        <v>17092</v>
      </c>
      <c r="I15" s="70">
        <v>14557</v>
      </c>
      <c r="J15" s="70">
        <v>6799</v>
      </c>
      <c r="K15" s="70">
        <v>3883</v>
      </c>
      <c r="L15" s="70">
        <v>274</v>
      </c>
      <c r="M15" s="70">
        <v>2526</v>
      </c>
      <c r="N15" s="70">
        <v>0</v>
      </c>
      <c r="O15" s="75">
        <v>7</v>
      </c>
      <c r="P15" s="122">
        <v>0</v>
      </c>
    </row>
    <row r="16" spans="1:16" s="122" customFormat="1" ht="24" customHeight="1">
      <c r="A16" s="300"/>
      <c r="B16" s="150" t="s">
        <v>148</v>
      </c>
      <c r="C16" s="70">
        <v>160</v>
      </c>
      <c r="D16" s="70">
        <v>1206</v>
      </c>
      <c r="E16" s="70">
        <v>11075</v>
      </c>
      <c r="F16" s="70">
        <v>5312</v>
      </c>
      <c r="G16" s="70">
        <v>32118</v>
      </c>
      <c r="H16" s="70">
        <v>15175</v>
      </c>
      <c r="I16" s="70">
        <v>12785</v>
      </c>
      <c r="J16" s="70">
        <v>5996</v>
      </c>
      <c r="K16" s="70">
        <v>3287</v>
      </c>
      <c r="L16" s="70">
        <v>225</v>
      </c>
      <c r="M16" s="70">
        <v>2173</v>
      </c>
      <c r="N16" s="70">
        <v>0</v>
      </c>
      <c r="O16" s="75">
        <v>7</v>
      </c>
      <c r="P16" s="122">
        <v>0</v>
      </c>
    </row>
    <row r="17" spans="1:16" s="122" customFormat="1" ht="24" customHeight="1">
      <c r="A17" s="300" t="s">
        <v>108</v>
      </c>
      <c r="B17" s="150" t="s">
        <v>130</v>
      </c>
      <c r="C17" s="70">
        <v>139</v>
      </c>
      <c r="D17" s="70">
        <v>1055</v>
      </c>
      <c r="E17" s="70">
        <v>11967</v>
      </c>
      <c r="F17" s="70">
        <v>5683</v>
      </c>
      <c r="G17" s="70">
        <v>29638</v>
      </c>
      <c r="H17" s="70">
        <v>13925</v>
      </c>
      <c r="I17" s="70">
        <v>11667</v>
      </c>
      <c r="J17" s="70">
        <v>5430</v>
      </c>
      <c r="K17" s="70">
        <v>2715</v>
      </c>
      <c r="L17" s="70">
        <v>181</v>
      </c>
      <c r="M17" s="70">
        <v>1807</v>
      </c>
      <c r="N17" s="70">
        <v>197</v>
      </c>
      <c r="O17" s="75">
        <v>5</v>
      </c>
      <c r="P17" s="122">
        <v>0</v>
      </c>
    </row>
    <row r="18" spans="1:16" s="122" customFormat="1" ht="24" customHeight="1">
      <c r="A18" s="300"/>
      <c r="B18" s="150" t="s">
        <v>132</v>
      </c>
      <c r="C18" s="70">
        <v>96</v>
      </c>
      <c r="D18" s="70">
        <v>984</v>
      </c>
      <c r="E18" s="70">
        <v>10875</v>
      </c>
      <c r="F18" s="70">
        <v>5263</v>
      </c>
      <c r="G18" s="70">
        <v>28416</v>
      </c>
      <c r="H18" s="70">
        <v>13424</v>
      </c>
      <c r="I18" s="70">
        <v>11404</v>
      </c>
      <c r="J18" s="70">
        <v>5259</v>
      </c>
      <c r="K18" s="70">
        <v>1961</v>
      </c>
      <c r="L18" s="70">
        <v>137</v>
      </c>
      <c r="M18" s="70">
        <v>1396</v>
      </c>
      <c r="N18" s="70">
        <v>102</v>
      </c>
      <c r="O18" s="75">
        <v>1</v>
      </c>
      <c r="P18" s="122">
        <v>0</v>
      </c>
    </row>
    <row r="19" spans="1:16" s="122" customFormat="1" ht="24" customHeight="1">
      <c r="A19" s="301"/>
      <c r="B19" s="151" t="s">
        <v>133</v>
      </c>
      <c r="C19" s="72">
        <v>93</v>
      </c>
      <c r="D19" s="72">
        <v>842</v>
      </c>
      <c r="E19" s="72">
        <v>7880</v>
      </c>
      <c r="F19" s="72">
        <v>3585</v>
      </c>
      <c r="G19" s="72">
        <v>21891</v>
      </c>
      <c r="H19" s="72">
        <v>10302</v>
      </c>
      <c r="I19" s="72">
        <v>9539</v>
      </c>
      <c r="J19" s="72">
        <v>4648</v>
      </c>
      <c r="K19" s="72">
        <v>1062</v>
      </c>
      <c r="L19" s="72">
        <v>97</v>
      </c>
      <c r="M19" s="72">
        <v>689</v>
      </c>
      <c r="N19" s="72">
        <v>44</v>
      </c>
      <c r="O19" s="76">
        <v>9</v>
      </c>
      <c r="P19" s="122">
        <v>0</v>
      </c>
    </row>
    <row r="20" s="122" customFormat="1" ht="11.25"/>
    <row r="21" s="122" customFormat="1" ht="11.25"/>
    <row r="22" s="122" customFormat="1" ht="11.25"/>
    <row r="23" s="122" customFormat="1" ht="11.25"/>
  </sheetData>
  <sheetProtection/>
  <mergeCells count="16">
    <mergeCell ref="A5:B5"/>
    <mergeCell ref="A6:B6"/>
    <mergeCell ref="A7:B7"/>
    <mergeCell ref="A8:B8"/>
    <mergeCell ref="A9:A16"/>
    <mergeCell ref="A17:A19"/>
    <mergeCell ref="A1:O1"/>
    <mergeCell ref="N2:O2"/>
    <mergeCell ref="E3:F3"/>
    <mergeCell ref="G3:H3"/>
    <mergeCell ref="I3:J3"/>
    <mergeCell ref="K3:M3"/>
    <mergeCell ref="N3:O3"/>
    <mergeCell ref="C3:C4"/>
    <mergeCell ref="D3:D4"/>
    <mergeCell ref="A3:B4"/>
  </mergeCells>
  <printOptions/>
  <pageMargins left="0.7900000000000001" right="0.39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杨琳</cp:lastModifiedBy>
  <cp:lastPrinted>2021-01-10T07:47:02Z</cp:lastPrinted>
  <dcterms:created xsi:type="dcterms:W3CDTF">2012-10-19T23:19:41Z</dcterms:created>
  <dcterms:modified xsi:type="dcterms:W3CDTF">2021-01-10T07:47:04Z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